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1475" windowHeight="4110"/>
  </bookViews>
  <sheets>
    <sheet name="Carcass Breakdown" sheetId="1" r:id="rId1"/>
    <sheet name="Chuck" sheetId="2" r:id="rId2"/>
    <sheet name="Rib" sheetId="3" r:id="rId3"/>
    <sheet name="Loin" sheetId="4" r:id="rId4"/>
    <sheet name="Round" sheetId="5" r:id="rId5"/>
    <sheet name="Thin Cuts" sheetId="6" r:id="rId6"/>
    <sheet name="Misc" sheetId="7" r:id="rId7"/>
  </sheets>
  <calcPr calcId="145621"/>
</workbook>
</file>

<file path=xl/calcChain.xml><?xml version="1.0" encoding="utf-8"?>
<calcChain xmlns="http://schemas.openxmlformats.org/spreadsheetml/2006/main">
  <c r="H62" i="1" l="1"/>
  <c r="H61" i="1"/>
  <c r="H60" i="1"/>
  <c r="H59" i="1"/>
  <c r="H56" i="1"/>
  <c r="H55" i="1"/>
  <c r="H54" i="1"/>
  <c r="H53" i="1"/>
  <c r="H52" i="1"/>
  <c r="H51" i="1"/>
  <c r="H50" i="1"/>
  <c r="H47" i="1"/>
  <c r="H46" i="1"/>
  <c r="H45" i="1"/>
  <c r="H44" i="1"/>
  <c r="H43" i="1"/>
  <c r="H42" i="1"/>
  <c r="H41" i="1"/>
  <c r="H38" i="1"/>
  <c r="H37" i="1"/>
  <c r="H36" i="1"/>
  <c r="H35" i="1"/>
  <c r="H34" i="1"/>
  <c r="H33" i="1"/>
  <c r="H32" i="1"/>
  <c r="H31" i="1"/>
  <c r="H30" i="1"/>
  <c r="H29" i="1"/>
  <c r="H28" i="1"/>
  <c r="H25" i="1"/>
  <c r="H24" i="1"/>
  <c r="H23" i="1"/>
  <c r="H22" i="1"/>
  <c r="H21" i="1"/>
  <c r="H20" i="1"/>
  <c r="H19" i="1"/>
  <c r="H16" i="1"/>
  <c r="H15" i="1"/>
  <c r="H14" i="1"/>
  <c r="H13" i="1"/>
  <c r="H12" i="1"/>
  <c r="H11" i="1"/>
  <c r="H10" i="1"/>
  <c r="H9" i="1"/>
  <c r="H8" i="1"/>
  <c r="H7" i="1"/>
  <c r="G62" i="1"/>
  <c r="G61" i="1"/>
  <c r="G60" i="1"/>
  <c r="G59" i="1"/>
  <c r="G56" i="1"/>
  <c r="G55" i="1"/>
  <c r="G54" i="1"/>
  <c r="G53" i="1"/>
  <c r="G52" i="1"/>
  <c r="G51" i="1"/>
  <c r="G50" i="1"/>
  <c r="G47" i="1"/>
  <c r="G46" i="1"/>
  <c r="G45" i="1"/>
  <c r="G44" i="1"/>
  <c r="G43" i="1"/>
  <c r="G42" i="1"/>
  <c r="G41" i="1"/>
  <c r="G38" i="1"/>
  <c r="G37" i="1"/>
  <c r="G36" i="1"/>
  <c r="G35" i="1"/>
  <c r="G34" i="1"/>
  <c r="G33" i="1"/>
  <c r="G32" i="1"/>
  <c r="G31" i="1"/>
  <c r="G30" i="1"/>
  <c r="G29" i="1"/>
  <c r="G28" i="1"/>
  <c r="G25" i="1"/>
  <c r="G24" i="1"/>
  <c r="G23" i="1"/>
  <c r="G22" i="1"/>
  <c r="G21" i="1"/>
  <c r="G20" i="1"/>
  <c r="G19" i="1"/>
  <c r="G16" i="1"/>
  <c r="G15" i="1"/>
  <c r="G14" i="1"/>
  <c r="G13" i="1"/>
  <c r="G12" i="1"/>
  <c r="G11" i="1"/>
  <c r="G10" i="1"/>
  <c r="G9" i="1"/>
  <c r="G8" i="1"/>
  <c r="G7" i="1"/>
  <c r="F64" i="1"/>
  <c r="F62" i="1"/>
  <c r="F61" i="1"/>
  <c r="F60" i="1"/>
  <c r="F59" i="1"/>
  <c r="F56" i="1"/>
  <c r="F55" i="1"/>
  <c r="F54" i="1"/>
  <c r="F53" i="1"/>
  <c r="F52" i="1"/>
  <c r="F51" i="1"/>
  <c r="F50" i="1"/>
  <c r="F47" i="1"/>
  <c r="F46" i="1"/>
  <c r="F45" i="1"/>
  <c r="F44" i="1"/>
  <c r="F43" i="1"/>
  <c r="F42" i="1"/>
  <c r="F41" i="1"/>
  <c r="F16" i="1"/>
  <c r="F15" i="1"/>
  <c r="F14" i="1"/>
  <c r="F13" i="1"/>
  <c r="F12" i="1"/>
  <c r="F11" i="1"/>
  <c r="F10" i="1"/>
  <c r="F9" i="1"/>
  <c r="F8" i="1"/>
  <c r="F7" i="1"/>
  <c r="F25" i="1"/>
  <c r="F24" i="1"/>
  <c r="F23" i="1"/>
  <c r="F22" i="1"/>
  <c r="F21" i="1"/>
  <c r="F20" i="1"/>
  <c r="F19" i="1"/>
  <c r="F31" i="1"/>
  <c r="F30" i="1"/>
  <c r="F29" i="1"/>
  <c r="F28" i="1"/>
  <c r="F38" i="1"/>
  <c r="F37" i="1"/>
  <c r="F36" i="1"/>
  <c r="F35" i="1"/>
  <c r="F34" i="1"/>
  <c r="F33" i="1"/>
  <c r="F32" i="1"/>
  <c r="E64" i="1"/>
  <c r="C64" i="1"/>
  <c r="D64" i="1"/>
</calcChain>
</file>

<file path=xl/sharedStrings.xml><?xml version="1.0" encoding="utf-8"?>
<sst xmlns="http://schemas.openxmlformats.org/spreadsheetml/2006/main" count="328" uniqueCount="197">
  <si>
    <t>Primal/Subprimal</t>
  </si>
  <si>
    <t>Total</t>
  </si>
  <si>
    <t>Weight</t>
  </si>
  <si>
    <t>Percent</t>
  </si>
  <si>
    <t>Item</t>
  </si>
  <si>
    <t>Chuck</t>
  </si>
  <si>
    <t>Chuck Roll 2x2</t>
  </si>
  <si>
    <t>Chuck Eye</t>
  </si>
  <si>
    <t>Chuck Short Ribs</t>
  </si>
  <si>
    <t>Chuck Tender (Mock Tender)</t>
  </si>
  <si>
    <t>Clod Top Blade</t>
  </si>
  <si>
    <t>Clod Heart</t>
  </si>
  <si>
    <t>Teres Major</t>
  </si>
  <si>
    <t>Stew/Trim (for grinding)</t>
  </si>
  <si>
    <t>Fat/Bone Loss</t>
  </si>
  <si>
    <t>Rib</t>
  </si>
  <si>
    <t>Ribeye Roll 2x2</t>
  </si>
  <si>
    <t>Peeled Cap</t>
  </si>
  <si>
    <t>Beef Rib, Blade Meat</t>
  </si>
  <si>
    <t>Short Ribs</t>
  </si>
  <si>
    <t>Stew/Trim (For Grinding)</t>
  </si>
  <si>
    <t>Loin</t>
  </si>
  <si>
    <t>Butt Tender</t>
  </si>
  <si>
    <t>Peeled Tenderloin</t>
  </si>
  <si>
    <t>Strip Loin, Boneless</t>
  </si>
  <si>
    <t>Top Butt, Cap Off</t>
  </si>
  <si>
    <t>Ball Tip</t>
  </si>
  <si>
    <t>Tri-Tip</t>
  </si>
  <si>
    <t>Bottom Sirloin Flap</t>
  </si>
  <si>
    <t>Subtotal</t>
  </si>
  <si>
    <t>Round</t>
  </si>
  <si>
    <t>Tip (Knuckle)</t>
  </si>
  <si>
    <t>Top Round</t>
  </si>
  <si>
    <t>Bottom Round</t>
  </si>
  <si>
    <t>Rump</t>
  </si>
  <si>
    <t>Thin Cuts</t>
  </si>
  <si>
    <t>Flank</t>
  </si>
  <si>
    <t>Plate - Outside Skirt</t>
  </si>
  <si>
    <t>Plate - Inside Skirt</t>
  </si>
  <si>
    <t>Brisket</t>
  </si>
  <si>
    <t>Miscellaneous</t>
  </si>
  <si>
    <t>Variety - Kidney</t>
  </si>
  <si>
    <t>Loin (Hanging Tender)</t>
  </si>
  <si>
    <t>Breaking Fat</t>
  </si>
  <si>
    <t>Primal</t>
  </si>
  <si>
    <t>Of Carcass</t>
  </si>
  <si>
    <t>Totals</t>
  </si>
  <si>
    <t>Of Retail</t>
  </si>
  <si>
    <t>Yield</t>
  </si>
  <si>
    <t>BEEF CARCASS BREAKDOWN</t>
  </si>
  <si>
    <t>PRIMAL</t>
  </si>
  <si>
    <t>Subprimal</t>
  </si>
  <si>
    <t>IMPS/NAMP</t>
  </si>
  <si>
    <t>of Primal</t>
  </si>
  <si>
    <t>Individual</t>
  </si>
  <si>
    <t>Cut</t>
  </si>
  <si>
    <t>CHUCK</t>
  </si>
  <si>
    <t>116A</t>
  </si>
  <si>
    <t>Beef Roast</t>
  </si>
  <si>
    <t>Chuck Eye Steak</t>
  </si>
  <si>
    <t>Boneless Country-Style Ribs</t>
  </si>
  <si>
    <t>Under Blade Pot Roast</t>
  </si>
  <si>
    <t>Under Blade Steak</t>
  </si>
  <si>
    <t>116D</t>
  </si>
  <si>
    <t>1116D</t>
  </si>
  <si>
    <t>1116D PSO2</t>
  </si>
  <si>
    <t>116E</t>
  </si>
  <si>
    <t>1116G</t>
  </si>
  <si>
    <t>116G</t>
  </si>
  <si>
    <t>Edge Roast</t>
  </si>
  <si>
    <t>116G PSO1</t>
  </si>
  <si>
    <t>Bone-In</t>
  </si>
  <si>
    <t>Boneless</t>
  </si>
  <si>
    <t>130A</t>
  </si>
  <si>
    <t>Chuck Tender</t>
  </si>
  <si>
    <t>116B</t>
  </si>
  <si>
    <t>Mock Tender Roast</t>
  </si>
  <si>
    <t>Mock Tender Steak</t>
  </si>
  <si>
    <t>114D</t>
  </si>
  <si>
    <t>Top Blade Steak</t>
  </si>
  <si>
    <t>1114D</t>
  </si>
  <si>
    <t>Flat Iron Steak</t>
  </si>
  <si>
    <t>1114D PSO1</t>
  </si>
  <si>
    <t>114E</t>
  </si>
  <si>
    <t>Shoulder Center Roast, Bnls</t>
  </si>
  <si>
    <t>Shoulder Center Steak, Bnls</t>
  </si>
  <si>
    <t>1114E</t>
  </si>
  <si>
    <t>114F</t>
  </si>
  <si>
    <t>Shoulder Petite Tender</t>
  </si>
  <si>
    <t>Petite Tender Medallions</t>
  </si>
  <si>
    <t>1114F</t>
  </si>
  <si>
    <t>Stew</t>
  </si>
  <si>
    <t>Trim</t>
  </si>
  <si>
    <t>135A</t>
  </si>
  <si>
    <t>Boneless Lean Cubed</t>
  </si>
  <si>
    <t>Ground (80/20)</t>
  </si>
  <si>
    <t>RIB</t>
  </si>
  <si>
    <t>Ribeye Roast, Lip On, Bone-In</t>
  </si>
  <si>
    <t>109E</t>
  </si>
  <si>
    <t>Ribeye Steak, Lip On, Bone-In</t>
  </si>
  <si>
    <t>Ribeye Roast, Bnls</t>
  </si>
  <si>
    <t>Ribeye Steak, Bnls</t>
  </si>
  <si>
    <t>Ribeye Petite Roast, Bnls</t>
  </si>
  <si>
    <t>112C</t>
  </si>
  <si>
    <t>Ribeye Filet, Bnls</t>
  </si>
  <si>
    <t>1112C</t>
  </si>
  <si>
    <t>112D</t>
  </si>
  <si>
    <t>Ribeye Cap Steak, Bnls</t>
  </si>
  <si>
    <t>109B</t>
  </si>
  <si>
    <t>Lifter Meat</t>
  </si>
  <si>
    <t>Rib Short Ribs, Bone-In</t>
  </si>
  <si>
    <t>123B/C</t>
  </si>
  <si>
    <t>Rib Short Ribs, Bnls</t>
  </si>
  <si>
    <t>123D</t>
  </si>
  <si>
    <t>Ground Beef Trimmings</t>
  </si>
  <si>
    <t>Bnls Lean Cubed</t>
  </si>
  <si>
    <t>LOIN</t>
  </si>
  <si>
    <t>Butt Tenderloin Roast</t>
  </si>
  <si>
    <t>191A/B</t>
  </si>
  <si>
    <t>190A</t>
  </si>
  <si>
    <t>Tenderloin Roast</t>
  </si>
  <si>
    <t>190A, 192/192A</t>
  </si>
  <si>
    <t>Tenderloin Steak</t>
  </si>
  <si>
    <t>1189A</t>
  </si>
  <si>
    <t>Tenderloin Tips</t>
  </si>
  <si>
    <t>1190C</t>
  </si>
  <si>
    <t>Strip Loin, Bnls</t>
  </si>
  <si>
    <t>Top Loin Roast, Bone-In</t>
  </si>
  <si>
    <t>Top Loin Roast, Bnls</t>
  </si>
  <si>
    <t>Top Loin Steak, Bone-In</t>
  </si>
  <si>
    <t>Top Loin Steak, Bnls</t>
  </si>
  <si>
    <t>Top Loin Petite Roast, Bnls</t>
  </si>
  <si>
    <t>180B</t>
  </si>
  <si>
    <t>Top Loin Filet</t>
  </si>
  <si>
    <t>1180B</t>
  </si>
  <si>
    <t>Porterhouse Steak</t>
  </si>
  <si>
    <t>Porterhouse Steak, Tail Off</t>
  </si>
  <si>
    <t>T-Bone Steak</t>
  </si>
  <si>
    <t>T-Bone Steak, Tail Off</t>
  </si>
  <si>
    <t>Top Sirloin Petite Roast</t>
  </si>
  <si>
    <t>184B</t>
  </si>
  <si>
    <t>Top Sirloin Filet</t>
  </si>
  <si>
    <t>1184B</t>
  </si>
  <si>
    <t>Shell Sirloin Roast</t>
  </si>
  <si>
    <t>181A</t>
  </si>
  <si>
    <t>Shell Sirloin Steak</t>
  </si>
  <si>
    <t>Sirloin Roast</t>
  </si>
  <si>
    <t>Sirloin Steak</t>
  </si>
  <si>
    <t>Top Butt, Cap</t>
  </si>
  <si>
    <t>184D</t>
  </si>
  <si>
    <t>Top Sirloin Cap Roast</t>
  </si>
  <si>
    <t>Top Sirloin Cap Steak</t>
  </si>
  <si>
    <t>1184D</t>
  </si>
  <si>
    <t>Ball Tip Roast, Bnls</t>
  </si>
  <si>
    <t>185B</t>
  </si>
  <si>
    <t>Ball Tip Steak, Bnls</t>
  </si>
  <si>
    <t>1185B</t>
  </si>
  <si>
    <t>Tri-Tip Roast</t>
  </si>
  <si>
    <t>185C</t>
  </si>
  <si>
    <t>Tri-Tip Steak</t>
  </si>
  <si>
    <t>1185C</t>
  </si>
  <si>
    <t>Flap Steak</t>
  </si>
  <si>
    <t>1185A</t>
  </si>
  <si>
    <t>ROUND</t>
  </si>
  <si>
    <t>Round Tip (Knuckle)</t>
  </si>
  <si>
    <t>Roast</t>
  </si>
  <si>
    <t>Steak</t>
  </si>
  <si>
    <t>169A/B/C</t>
  </si>
  <si>
    <t>Bottom Round (Gooseneck)</t>
  </si>
  <si>
    <t>Bottom Round Roast</t>
  </si>
  <si>
    <t>Bottom Round Steak</t>
  </si>
  <si>
    <t>Bottom Round Rump Steak, Bnls (Western Tip)</t>
  </si>
  <si>
    <t>Bottom Round Steak, Bnls (Western Griller)</t>
  </si>
  <si>
    <t>Eye of Round Roast</t>
  </si>
  <si>
    <t>Eye of Round Steak</t>
  </si>
  <si>
    <t>171B</t>
  </si>
  <si>
    <t>1171B</t>
  </si>
  <si>
    <t>1171G</t>
  </si>
  <si>
    <t>1171D</t>
  </si>
  <si>
    <t>171C</t>
  </si>
  <si>
    <t>1171C</t>
  </si>
  <si>
    <t>171G</t>
  </si>
  <si>
    <t>Rump Roast</t>
  </si>
  <si>
    <t>THIN CUTS</t>
  </si>
  <si>
    <t>Flank Steak</t>
  </si>
  <si>
    <t>Plate</t>
  </si>
  <si>
    <t>Outside Skirt</t>
  </si>
  <si>
    <t>1121E</t>
  </si>
  <si>
    <t>Inside Skirt</t>
  </si>
  <si>
    <t>1121D</t>
  </si>
  <si>
    <t>Brisket, Bnls</t>
  </si>
  <si>
    <t>MISCELLANEOUS</t>
  </si>
  <si>
    <t>Variety</t>
  </si>
  <si>
    <t>N/A</t>
  </si>
  <si>
    <t>Kidney</t>
  </si>
  <si>
    <t>Hanging Tender</t>
  </si>
  <si>
    <t>1300 Lb Steer, USDA Choice YG3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</si>
</sst>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2" xfId="0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9" fontId="0" fillId="6" borderId="1" xfId="0" applyNumberFormat="1" applyFill="1" applyBorder="1" applyAlignment="1">
      <alignment horizontal="center"/>
    </xf>
    <xf numFmtId="10" fontId="0" fillId="6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workbookViewId="0">
      <selection activeCell="E64" sqref="E64"/>
    </sheetView>
  </sheetViews>
  <sheetFormatPr defaultRowHeight="15" x14ac:dyDescent="0.25"/>
  <cols>
    <col min="1" max="1" width="19.28515625" style="6" customWidth="1"/>
    <col min="2" max="2" width="30" style="6" customWidth="1"/>
    <col min="3" max="5" width="9.140625" style="6"/>
    <col min="6" max="6" width="9.5703125" style="6" bestFit="1" customWidth="1"/>
    <col min="7" max="7" width="12" style="6" customWidth="1"/>
    <col min="8" max="9" width="9.140625" style="6"/>
  </cols>
  <sheetData>
    <row r="1" spans="1:9" ht="18.75" x14ac:dyDescent="0.3">
      <c r="A1" s="52" t="s">
        <v>49</v>
      </c>
      <c r="B1" s="52"/>
      <c r="C1" s="51" t="s">
        <v>196</v>
      </c>
      <c r="D1" s="51"/>
      <c r="E1" s="51"/>
      <c r="F1" s="51"/>
    </row>
    <row r="2" spans="1:9" ht="15.75" thickBot="1" x14ac:dyDescent="0.3"/>
    <row r="3" spans="1:9" x14ac:dyDescent="0.25">
      <c r="A3" s="25"/>
      <c r="B3" s="26"/>
      <c r="C3" s="26"/>
      <c r="D3" s="26"/>
      <c r="E3" s="26"/>
      <c r="F3" s="27" t="s">
        <v>44</v>
      </c>
      <c r="G3" s="26"/>
      <c r="H3" s="28" t="s">
        <v>3</v>
      </c>
    </row>
    <row r="4" spans="1:9" s="1" customFormat="1" x14ac:dyDescent="0.25">
      <c r="A4" s="29"/>
      <c r="B4" s="30"/>
      <c r="C4" s="30" t="s">
        <v>1</v>
      </c>
      <c r="D4" s="30" t="s">
        <v>1</v>
      </c>
      <c r="E4" s="30" t="s">
        <v>4</v>
      </c>
      <c r="F4" s="30" t="s">
        <v>4</v>
      </c>
      <c r="G4" s="30" t="s">
        <v>3</v>
      </c>
      <c r="H4" s="31" t="s">
        <v>47</v>
      </c>
      <c r="I4" s="4"/>
    </row>
    <row r="5" spans="1:9" s="3" customFormat="1" ht="15.75" thickBot="1" x14ac:dyDescent="0.3">
      <c r="A5" s="32" t="s">
        <v>0</v>
      </c>
      <c r="B5" s="33" t="s">
        <v>4</v>
      </c>
      <c r="C5" s="33" t="s">
        <v>2</v>
      </c>
      <c r="D5" s="33" t="s">
        <v>3</v>
      </c>
      <c r="E5" s="33" t="s">
        <v>2</v>
      </c>
      <c r="F5" s="33" t="s">
        <v>3</v>
      </c>
      <c r="G5" s="33" t="s">
        <v>45</v>
      </c>
      <c r="H5" s="34" t="s">
        <v>48</v>
      </c>
      <c r="I5" s="5"/>
    </row>
    <row r="6" spans="1:9" s="2" customFormat="1" ht="15.75" x14ac:dyDescent="0.25">
      <c r="A6" s="23" t="s">
        <v>5</v>
      </c>
      <c r="B6" s="23"/>
      <c r="C6" s="23">
        <v>233.6</v>
      </c>
      <c r="D6" s="24">
        <v>0.28999999999999998</v>
      </c>
      <c r="E6" s="23"/>
      <c r="F6" s="23"/>
      <c r="G6" s="23">
        <v>29</v>
      </c>
      <c r="H6" s="23"/>
      <c r="I6" s="7"/>
    </row>
    <row r="7" spans="1:9" x14ac:dyDescent="0.25">
      <c r="A7" s="9"/>
      <c r="B7" s="9" t="s">
        <v>6</v>
      </c>
      <c r="C7" s="9"/>
      <c r="D7" s="9"/>
      <c r="E7" s="10">
        <v>37.9</v>
      </c>
      <c r="F7" s="11">
        <f>(E7/$C$6)*100</f>
        <v>16.224315068493151</v>
      </c>
      <c r="G7" s="11">
        <f>(E7/$C$64)*100</f>
        <v>4.7022332506203472</v>
      </c>
      <c r="H7" s="11">
        <f>(E7/$E$64)*100</f>
        <v>5.9385772485114376</v>
      </c>
    </row>
    <row r="8" spans="1:9" x14ac:dyDescent="0.25">
      <c r="A8" s="9"/>
      <c r="B8" s="9" t="s">
        <v>7</v>
      </c>
      <c r="C8" s="9"/>
      <c r="D8" s="9"/>
      <c r="E8" s="10">
        <v>7</v>
      </c>
      <c r="F8" s="11">
        <f t="shared" ref="F8:F16" si="0">(E8/$C$6)*100</f>
        <v>2.9965753424657535</v>
      </c>
      <c r="G8" s="11">
        <f t="shared" ref="G8:G16" si="1">(E8/$C$64)*100</f>
        <v>0.86848635235732019</v>
      </c>
      <c r="H8" s="11">
        <f t="shared" ref="H8:H16" si="2">(E8/$E$64)*100</f>
        <v>1.0968348480100283</v>
      </c>
    </row>
    <row r="9" spans="1:9" x14ac:dyDescent="0.25">
      <c r="A9" s="9"/>
      <c r="B9" s="9" t="s">
        <v>8</v>
      </c>
      <c r="C9" s="9"/>
      <c r="D9" s="9"/>
      <c r="E9" s="10">
        <v>2.8</v>
      </c>
      <c r="F9" s="11">
        <f t="shared" si="0"/>
        <v>1.1986301369863013</v>
      </c>
      <c r="G9" s="11">
        <f t="shared" si="1"/>
        <v>0.34739454094292799</v>
      </c>
      <c r="H9" s="11">
        <f t="shared" si="2"/>
        <v>0.43873393920401116</v>
      </c>
    </row>
    <row r="10" spans="1:9" x14ac:dyDescent="0.25">
      <c r="A10" s="9"/>
      <c r="B10" s="9" t="s">
        <v>9</v>
      </c>
      <c r="C10" s="9"/>
      <c r="D10" s="9"/>
      <c r="E10" s="10">
        <v>6.3</v>
      </c>
      <c r="F10" s="11">
        <f t="shared" si="0"/>
        <v>2.6969178082191783</v>
      </c>
      <c r="G10" s="11">
        <f t="shared" si="1"/>
        <v>0.78163771712158814</v>
      </c>
      <c r="H10" s="11">
        <f t="shared" si="2"/>
        <v>0.98715136320902541</v>
      </c>
    </row>
    <row r="11" spans="1:9" x14ac:dyDescent="0.25">
      <c r="A11" s="9"/>
      <c r="B11" s="9" t="s">
        <v>10</v>
      </c>
      <c r="C11" s="9"/>
      <c r="D11" s="9"/>
      <c r="E11" s="10">
        <v>10.3</v>
      </c>
      <c r="F11" s="11">
        <f t="shared" si="0"/>
        <v>4.4092465753424657</v>
      </c>
      <c r="G11" s="11">
        <f t="shared" si="1"/>
        <v>1.2779156327543424</v>
      </c>
      <c r="H11" s="11">
        <f t="shared" si="2"/>
        <v>1.6139141335004701</v>
      </c>
    </row>
    <row r="12" spans="1:9" x14ac:dyDescent="0.25">
      <c r="A12" s="9"/>
      <c r="B12" s="9" t="s">
        <v>11</v>
      </c>
      <c r="C12" s="9"/>
      <c r="D12" s="9"/>
      <c r="E12" s="10">
        <v>14.7</v>
      </c>
      <c r="F12" s="11">
        <f t="shared" si="0"/>
        <v>6.2928082191780828</v>
      </c>
      <c r="G12" s="11">
        <f t="shared" si="1"/>
        <v>1.8238213399503722</v>
      </c>
      <c r="H12" s="11">
        <f t="shared" si="2"/>
        <v>2.303353180821059</v>
      </c>
    </row>
    <row r="13" spans="1:9" x14ac:dyDescent="0.25">
      <c r="A13" s="9"/>
      <c r="B13" s="9" t="s">
        <v>12</v>
      </c>
      <c r="C13" s="9"/>
      <c r="D13" s="9"/>
      <c r="E13" s="10">
        <v>2.1</v>
      </c>
      <c r="F13" s="11">
        <f t="shared" si="0"/>
        <v>0.89897260273972612</v>
      </c>
      <c r="G13" s="11">
        <f t="shared" si="1"/>
        <v>0.26054590570719605</v>
      </c>
      <c r="H13" s="11">
        <f t="shared" si="2"/>
        <v>0.32905045440300845</v>
      </c>
    </row>
    <row r="14" spans="1:9" x14ac:dyDescent="0.25">
      <c r="A14" s="9"/>
      <c r="B14" s="9" t="s">
        <v>13</v>
      </c>
      <c r="C14" s="9"/>
      <c r="D14" s="9"/>
      <c r="E14" s="12">
        <v>117.3</v>
      </c>
      <c r="F14" s="11">
        <f t="shared" si="0"/>
        <v>50.214041095890416</v>
      </c>
      <c r="G14" s="11">
        <f t="shared" si="1"/>
        <v>14.553349875930522</v>
      </c>
      <c r="H14" s="11">
        <f t="shared" si="2"/>
        <v>18.379818238796613</v>
      </c>
    </row>
    <row r="15" spans="1:9" s="1" customFormat="1" x14ac:dyDescent="0.25">
      <c r="A15" s="13"/>
      <c r="B15" s="13"/>
      <c r="C15" s="50" t="s">
        <v>29</v>
      </c>
      <c r="D15" s="50"/>
      <c r="E15" s="17">
        <v>198.4</v>
      </c>
      <c r="F15" s="18">
        <f t="shared" si="0"/>
        <v>84.93150684931507</v>
      </c>
      <c r="G15" s="18">
        <f t="shared" si="1"/>
        <v>24.615384615384617</v>
      </c>
      <c r="H15" s="18">
        <f t="shared" si="2"/>
        <v>31.087433406455656</v>
      </c>
      <c r="I15" s="4"/>
    </row>
    <row r="16" spans="1:9" x14ac:dyDescent="0.25">
      <c r="A16" s="9"/>
      <c r="B16" s="9" t="s">
        <v>14</v>
      </c>
      <c r="C16" s="9"/>
      <c r="D16" s="9"/>
      <c r="E16" s="10">
        <v>35.200000000000003</v>
      </c>
      <c r="F16" s="11">
        <f t="shared" si="0"/>
        <v>15.068493150684933</v>
      </c>
      <c r="G16" s="11">
        <f t="shared" si="1"/>
        <v>4.3672456575682386</v>
      </c>
      <c r="H16" s="11">
        <f t="shared" si="2"/>
        <v>5.5155123785647131</v>
      </c>
    </row>
    <row r="17" spans="1:9" x14ac:dyDescent="0.25">
      <c r="A17" s="9"/>
      <c r="B17" s="9"/>
      <c r="C17" s="9"/>
      <c r="D17" s="9"/>
      <c r="E17" s="9"/>
      <c r="F17" s="9"/>
      <c r="G17" s="11"/>
      <c r="H17" s="11"/>
    </row>
    <row r="18" spans="1:9" s="2" customFormat="1" ht="15.75" x14ac:dyDescent="0.25">
      <c r="A18" s="14" t="s">
        <v>15</v>
      </c>
      <c r="B18" s="14"/>
      <c r="C18" s="14">
        <v>72.599999999999994</v>
      </c>
      <c r="D18" s="15">
        <v>0.09</v>
      </c>
      <c r="E18" s="14"/>
      <c r="F18" s="14"/>
      <c r="G18" s="14">
        <v>9</v>
      </c>
      <c r="H18" s="16"/>
      <c r="I18" s="7"/>
    </row>
    <row r="19" spans="1:9" x14ac:dyDescent="0.25">
      <c r="A19" s="9"/>
      <c r="B19" s="9" t="s">
        <v>16</v>
      </c>
      <c r="C19" s="9"/>
      <c r="D19" s="9"/>
      <c r="E19" s="10">
        <v>27.2</v>
      </c>
      <c r="F19" s="11">
        <f>(E19/$C$18)*100</f>
        <v>37.465564738292009</v>
      </c>
      <c r="G19" s="11">
        <f t="shared" ref="G19:G25" si="3">(E19/$C$64)*100</f>
        <v>3.3746898263027294</v>
      </c>
      <c r="H19" s="11">
        <f t="shared" ref="H19:H25" si="4">(E19/$E$64)*100</f>
        <v>4.2619868379818238</v>
      </c>
    </row>
    <row r="20" spans="1:9" x14ac:dyDescent="0.25">
      <c r="A20" s="9"/>
      <c r="B20" s="9" t="s">
        <v>17</v>
      </c>
      <c r="C20" s="9"/>
      <c r="D20" s="9"/>
      <c r="E20" s="10">
        <v>6.7</v>
      </c>
      <c r="F20" s="11">
        <f t="shared" ref="F20:F25" si="5">(E20/$C$18)*100</f>
        <v>9.2286501377410488</v>
      </c>
      <c r="G20" s="11">
        <f t="shared" si="3"/>
        <v>0.8312655086848636</v>
      </c>
      <c r="H20" s="11">
        <f t="shared" si="4"/>
        <v>1.0498276402381699</v>
      </c>
    </row>
    <row r="21" spans="1:9" x14ac:dyDescent="0.25">
      <c r="A21" s="9"/>
      <c r="B21" s="9" t="s">
        <v>18</v>
      </c>
      <c r="C21" s="9"/>
      <c r="D21" s="9"/>
      <c r="E21" s="10">
        <v>9.3000000000000007</v>
      </c>
      <c r="F21" s="11">
        <f t="shared" si="5"/>
        <v>12.809917355371903</v>
      </c>
      <c r="G21" s="11">
        <f t="shared" si="3"/>
        <v>1.153846153846154</v>
      </c>
      <c r="H21" s="11">
        <f t="shared" si="4"/>
        <v>1.4572234409276088</v>
      </c>
    </row>
    <row r="22" spans="1:9" x14ac:dyDescent="0.25">
      <c r="A22" s="9"/>
      <c r="B22" s="9" t="s">
        <v>19</v>
      </c>
      <c r="C22" s="9"/>
      <c r="D22" s="9"/>
      <c r="E22" s="10">
        <v>8.6999999999999993</v>
      </c>
      <c r="F22" s="11">
        <f t="shared" si="5"/>
        <v>11.983471074380166</v>
      </c>
      <c r="G22" s="11">
        <f t="shared" si="3"/>
        <v>1.0794044665012406</v>
      </c>
      <c r="H22" s="11">
        <f t="shared" si="4"/>
        <v>1.363209025383892</v>
      </c>
    </row>
    <row r="23" spans="1:9" x14ac:dyDescent="0.25">
      <c r="A23" s="9"/>
      <c r="B23" s="9" t="s">
        <v>20</v>
      </c>
      <c r="C23" s="9"/>
      <c r="D23" s="9"/>
      <c r="E23" s="12">
        <v>11.3</v>
      </c>
      <c r="F23" s="11">
        <f t="shared" si="5"/>
        <v>15.564738292011022</v>
      </c>
      <c r="G23" s="11">
        <f t="shared" si="3"/>
        <v>1.4019851116625313</v>
      </c>
      <c r="H23" s="11">
        <f t="shared" si="4"/>
        <v>1.7706048260733311</v>
      </c>
    </row>
    <row r="24" spans="1:9" s="1" customFormat="1" x14ac:dyDescent="0.25">
      <c r="A24" s="13"/>
      <c r="B24" s="13"/>
      <c r="C24" s="50" t="s">
        <v>29</v>
      </c>
      <c r="D24" s="50"/>
      <c r="E24" s="17">
        <v>63.2</v>
      </c>
      <c r="F24" s="18">
        <f t="shared" si="5"/>
        <v>87.052341597796158</v>
      </c>
      <c r="G24" s="18">
        <f t="shared" si="3"/>
        <v>7.8411910669975189</v>
      </c>
      <c r="H24" s="18">
        <f t="shared" si="4"/>
        <v>9.9028517706048262</v>
      </c>
      <c r="I24" s="4"/>
    </row>
    <row r="25" spans="1:9" x14ac:dyDescent="0.25">
      <c r="A25" s="9"/>
      <c r="B25" s="9" t="s">
        <v>14</v>
      </c>
      <c r="C25" s="9"/>
      <c r="D25" s="9"/>
      <c r="E25" s="10">
        <v>9.4</v>
      </c>
      <c r="F25" s="11">
        <f t="shared" si="5"/>
        <v>12.947658402203857</v>
      </c>
      <c r="G25" s="11">
        <f t="shared" si="3"/>
        <v>1.1662531017369728</v>
      </c>
      <c r="H25" s="11">
        <f t="shared" si="4"/>
        <v>1.4728925101848951</v>
      </c>
    </row>
    <row r="26" spans="1:9" x14ac:dyDescent="0.25">
      <c r="A26" s="9"/>
      <c r="B26" s="9"/>
      <c r="C26" s="9"/>
      <c r="D26" s="9"/>
      <c r="E26" s="9"/>
      <c r="F26" s="9"/>
      <c r="G26" s="9"/>
      <c r="H26" s="11"/>
    </row>
    <row r="27" spans="1:9" s="2" customFormat="1" ht="15.75" x14ac:dyDescent="0.25">
      <c r="A27" s="14" t="s">
        <v>21</v>
      </c>
      <c r="B27" s="14"/>
      <c r="C27" s="14">
        <v>129</v>
      </c>
      <c r="D27" s="15">
        <v>0.16</v>
      </c>
      <c r="E27" s="14"/>
      <c r="F27" s="14"/>
      <c r="G27" s="14">
        <v>16</v>
      </c>
      <c r="H27" s="16"/>
      <c r="I27" s="7"/>
    </row>
    <row r="28" spans="1:9" x14ac:dyDescent="0.25">
      <c r="A28" s="9"/>
      <c r="B28" s="9" t="s">
        <v>22</v>
      </c>
      <c r="C28" s="9"/>
      <c r="D28" s="9"/>
      <c r="E28" s="10">
        <v>5.7</v>
      </c>
      <c r="F28" s="11">
        <f t="shared" ref="F28:F31" si="6">(E28/$C$27)*100</f>
        <v>4.4186046511627906</v>
      </c>
      <c r="G28" s="11">
        <f t="shared" ref="G28:G38" si="7">(E28/$C$64)*100</f>
        <v>0.70719602977667495</v>
      </c>
      <c r="H28" s="11">
        <f t="shared" ref="H28:H38" si="8">(E28/$E$64)*100</f>
        <v>0.8931369476653086</v>
      </c>
    </row>
    <row r="29" spans="1:9" x14ac:dyDescent="0.25">
      <c r="A29" s="9"/>
      <c r="B29" s="9" t="s">
        <v>23</v>
      </c>
      <c r="C29" s="9"/>
      <c r="D29" s="9"/>
      <c r="E29" s="10">
        <v>11.9</v>
      </c>
      <c r="F29" s="11">
        <f t="shared" si="6"/>
        <v>9.224806201550388</v>
      </c>
      <c r="G29" s="11">
        <f t="shared" si="7"/>
        <v>1.4764267990074442</v>
      </c>
      <c r="H29" s="11">
        <f t="shared" si="8"/>
        <v>1.864619241617048</v>
      </c>
    </row>
    <row r="30" spans="1:9" x14ac:dyDescent="0.25">
      <c r="A30" s="9"/>
      <c r="B30" s="9" t="s">
        <v>24</v>
      </c>
      <c r="C30" s="9"/>
      <c r="D30" s="9"/>
      <c r="E30" s="10">
        <v>24.9</v>
      </c>
      <c r="F30" s="11">
        <f t="shared" si="6"/>
        <v>19.302325581395348</v>
      </c>
      <c r="G30" s="11">
        <f t="shared" si="7"/>
        <v>3.0893300248138957</v>
      </c>
      <c r="H30" s="11">
        <f t="shared" si="8"/>
        <v>3.9015982450642426</v>
      </c>
    </row>
    <row r="31" spans="1:9" x14ac:dyDescent="0.25">
      <c r="A31" s="9"/>
      <c r="B31" s="9" t="s">
        <v>25</v>
      </c>
      <c r="C31" s="9"/>
      <c r="D31" s="9"/>
      <c r="E31" s="10">
        <v>17</v>
      </c>
      <c r="F31" s="11">
        <f t="shared" si="6"/>
        <v>13.178294573643413</v>
      </c>
      <c r="G31" s="11">
        <f t="shared" si="7"/>
        <v>2.1091811414392061</v>
      </c>
      <c r="H31" s="11">
        <f t="shared" si="8"/>
        <v>2.6637417737386397</v>
      </c>
    </row>
    <row r="32" spans="1:9" x14ac:dyDescent="0.25">
      <c r="A32" s="9"/>
      <c r="B32" s="9" t="s">
        <v>25</v>
      </c>
      <c r="C32" s="9"/>
      <c r="D32" s="9"/>
      <c r="E32" s="10">
        <v>3.8</v>
      </c>
      <c r="F32" s="11">
        <f>(E32/$C$27)*100</f>
        <v>2.945736434108527</v>
      </c>
      <c r="G32" s="11">
        <f t="shared" si="7"/>
        <v>0.47146401985111658</v>
      </c>
      <c r="H32" s="11">
        <f t="shared" si="8"/>
        <v>0.59542463177687233</v>
      </c>
    </row>
    <row r="33" spans="1:9" x14ac:dyDescent="0.25">
      <c r="A33" s="9"/>
      <c r="B33" s="9" t="s">
        <v>26</v>
      </c>
      <c r="C33" s="9"/>
      <c r="D33" s="9"/>
      <c r="E33" s="10">
        <v>5</v>
      </c>
      <c r="F33" s="11">
        <f>(E33/$C$27)*100</f>
        <v>3.8759689922480618</v>
      </c>
      <c r="G33" s="11">
        <f t="shared" si="7"/>
        <v>0.62034739454094301</v>
      </c>
      <c r="H33" s="11">
        <f t="shared" si="8"/>
        <v>0.78345346286430584</v>
      </c>
    </row>
    <row r="34" spans="1:9" x14ac:dyDescent="0.25">
      <c r="A34" s="9"/>
      <c r="B34" s="9" t="s">
        <v>27</v>
      </c>
      <c r="C34" s="9"/>
      <c r="D34" s="9"/>
      <c r="E34" s="10">
        <v>8.8000000000000007</v>
      </c>
      <c r="F34" s="11">
        <f t="shared" ref="F34:F38" si="9">(E34/$C$27)*100</f>
        <v>6.8217054263565888</v>
      </c>
      <c r="G34" s="11">
        <f t="shared" si="7"/>
        <v>1.0918114143920596</v>
      </c>
      <c r="H34" s="11">
        <f t="shared" si="8"/>
        <v>1.3788780946411783</v>
      </c>
    </row>
    <row r="35" spans="1:9" x14ac:dyDescent="0.25">
      <c r="A35" s="9"/>
      <c r="B35" s="9" t="s">
        <v>28</v>
      </c>
      <c r="C35" s="9"/>
      <c r="D35" s="9"/>
      <c r="E35" s="10">
        <v>8</v>
      </c>
      <c r="F35" s="11">
        <f t="shared" si="9"/>
        <v>6.2015503875968996</v>
      </c>
      <c r="G35" s="11">
        <f t="shared" si="7"/>
        <v>0.99255583126550873</v>
      </c>
      <c r="H35" s="11">
        <f t="shared" si="8"/>
        <v>1.2535255405828893</v>
      </c>
    </row>
    <row r="36" spans="1:9" x14ac:dyDescent="0.25">
      <c r="A36" s="9"/>
      <c r="B36" s="9" t="s">
        <v>20</v>
      </c>
      <c r="C36" s="9"/>
      <c r="D36" s="9"/>
      <c r="E36" s="12">
        <v>14.4</v>
      </c>
      <c r="F36" s="11">
        <f t="shared" si="9"/>
        <v>11.162790697674419</v>
      </c>
      <c r="G36" s="11">
        <f t="shared" si="7"/>
        <v>1.7866004962779156</v>
      </c>
      <c r="H36" s="11">
        <f t="shared" si="8"/>
        <v>2.2563459730492008</v>
      </c>
    </row>
    <row r="37" spans="1:9" s="1" customFormat="1" x14ac:dyDescent="0.25">
      <c r="A37" s="13"/>
      <c r="B37" s="13"/>
      <c r="C37" s="50" t="s">
        <v>29</v>
      </c>
      <c r="D37" s="50"/>
      <c r="E37" s="17">
        <v>99.5</v>
      </c>
      <c r="F37" s="18">
        <f t="shared" si="9"/>
        <v>77.131782945736433</v>
      </c>
      <c r="G37" s="18">
        <f t="shared" si="7"/>
        <v>12.344913151364764</v>
      </c>
      <c r="H37" s="18">
        <f t="shared" si="8"/>
        <v>15.590723910999685</v>
      </c>
      <c r="I37" s="4"/>
    </row>
    <row r="38" spans="1:9" x14ac:dyDescent="0.25">
      <c r="A38" s="9"/>
      <c r="B38" s="9" t="s">
        <v>14</v>
      </c>
      <c r="C38" s="9"/>
      <c r="D38" s="9"/>
      <c r="E38" s="10">
        <v>29.5</v>
      </c>
      <c r="F38" s="11">
        <f t="shared" si="9"/>
        <v>22.868217054263564</v>
      </c>
      <c r="G38" s="11">
        <f t="shared" si="7"/>
        <v>3.6600496277915631</v>
      </c>
      <c r="H38" s="11">
        <f t="shared" si="8"/>
        <v>4.6223754308994041</v>
      </c>
    </row>
    <row r="39" spans="1:9" x14ac:dyDescent="0.25">
      <c r="A39" s="9"/>
      <c r="B39" s="9"/>
      <c r="C39" s="9"/>
      <c r="D39" s="9"/>
      <c r="E39" s="9"/>
      <c r="F39" s="9"/>
      <c r="G39" s="9"/>
      <c r="H39" s="11"/>
    </row>
    <row r="40" spans="1:9" s="2" customFormat="1" ht="15.75" x14ac:dyDescent="0.25">
      <c r="A40" s="14" t="s">
        <v>30</v>
      </c>
      <c r="B40" s="14"/>
      <c r="C40" s="14">
        <v>177.3</v>
      </c>
      <c r="D40" s="15">
        <v>0.22</v>
      </c>
      <c r="E40" s="14"/>
      <c r="F40" s="14"/>
      <c r="G40" s="14">
        <v>22</v>
      </c>
      <c r="H40" s="16"/>
      <c r="I40" s="7"/>
    </row>
    <row r="41" spans="1:9" x14ac:dyDescent="0.25">
      <c r="A41" s="9"/>
      <c r="B41" s="9" t="s">
        <v>31</v>
      </c>
      <c r="C41" s="9"/>
      <c r="D41" s="9"/>
      <c r="E41" s="10">
        <v>20.6</v>
      </c>
      <c r="F41" s="11">
        <f>(E41/$C$40)*100</f>
        <v>11.61872532430908</v>
      </c>
      <c r="G41" s="11">
        <f t="shared" ref="G41:G47" si="10">(E41/$C$64)*100</f>
        <v>2.5558312655086848</v>
      </c>
      <c r="H41" s="11">
        <f t="shared" ref="H41:H47" si="11">(E41/$E$64)*100</f>
        <v>3.2278282670009402</v>
      </c>
    </row>
    <row r="42" spans="1:9" x14ac:dyDescent="0.25">
      <c r="A42" s="9"/>
      <c r="B42" s="9" t="s">
        <v>32</v>
      </c>
      <c r="C42" s="9"/>
      <c r="D42" s="9"/>
      <c r="E42" s="10">
        <v>44.2</v>
      </c>
      <c r="F42" s="11">
        <f t="shared" ref="F42:F47" si="12">(E42/$C$40)*100</f>
        <v>24.929498025944728</v>
      </c>
      <c r="G42" s="11">
        <f t="shared" si="10"/>
        <v>5.4838709677419359</v>
      </c>
      <c r="H42" s="11">
        <f t="shared" si="11"/>
        <v>6.9257286117204639</v>
      </c>
    </row>
    <row r="43" spans="1:9" x14ac:dyDescent="0.25">
      <c r="A43" s="9"/>
      <c r="B43" s="9" t="s">
        <v>33</v>
      </c>
      <c r="C43" s="9"/>
      <c r="D43" s="9"/>
      <c r="E43" s="10">
        <v>32.1</v>
      </c>
      <c r="F43" s="11">
        <f t="shared" si="12"/>
        <v>18.104906937394247</v>
      </c>
      <c r="G43" s="11">
        <f t="shared" si="10"/>
        <v>3.9826302729528535</v>
      </c>
      <c r="H43" s="11">
        <f t="shared" si="11"/>
        <v>5.0297712315888434</v>
      </c>
    </row>
    <row r="44" spans="1:9" x14ac:dyDescent="0.25">
      <c r="A44" s="9"/>
      <c r="B44" s="9" t="s">
        <v>34</v>
      </c>
      <c r="C44" s="9"/>
      <c r="D44" s="9"/>
      <c r="E44" s="10">
        <v>10.7</v>
      </c>
      <c r="F44" s="11">
        <f t="shared" si="12"/>
        <v>6.0349689791314152</v>
      </c>
      <c r="G44" s="11">
        <f t="shared" si="10"/>
        <v>1.3275434243176178</v>
      </c>
      <c r="H44" s="11">
        <f t="shared" si="11"/>
        <v>1.6765904105296141</v>
      </c>
    </row>
    <row r="45" spans="1:9" x14ac:dyDescent="0.25">
      <c r="A45" s="9"/>
      <c r="B45" s="9" t="s">
        <v>20</v>
      </c>
      <c r="C45" s="9"/>
      <c r="D45" s="9"/>
      <c r="E45" s="10">
        <v>33.299999999999997</v>
      </c>
      <c r="F45" s="11">
        <f t="shared" si="12"/>
        <v>18.781725888324871</v>
      </c>
      <c r="G45" s="11">
        <f t="shared" si="10"/>
        <v>4.1315136476426799</v>
      </c>
      <c r="H45" s="11">
        <f t="shared" si="11"/>
        <v>5.2178000626762762</v>
      </c>
    </row>
    <row r="46" spans="1:9" s="1" customFormat="1" x14ac:dyDescent="0.25">
      <c r="A46" s="13"/>
      <c r="B46" s="13"/>
      <c r="C46" s="50" t="s">
        <v>29</v>
      </c>
      <c r="D46" s="50"/>
      <c r="E46" s="17">
        <v>140.9</v>
      </c>
      <c r="F46" s="18">
        <f t="shared" si="12"/>
        <v>79.469825155104346</v>
      </c>
      <c r="G46" s="18">
        <f t="shared" si="10"/>
        <v>17.481389578163771</v>
      </c>
      <c r="H46" s="18">
        <f t="shared" si="11"/>
        <v>22.077718583516138</v>
      </c>
      <c r="I46" s="4"/>
    </row>
    <row r="47" spans="1:9" x14ac:dyDescent="0.25">
      <c r="A47" s="9"/>
      <c r="B47" s="9" t="s">
        <v>14</v>
      </c>
      <c r="C47" s="9"/>
      <c r="D47" s="9"/>
      <c r="E47" s="10">
        <v>36.4</v>
      </c>
      <c r="F47" s="11">
        <f t="shared" si="12"/>
        <v>20.530174844895654</v>
      </c>
      <c r="G47" s="11">
        <f t="shared" si="10"/>
        <v>4.5161290322580641</v>
      </c>
      <c r="H47" s="11">
        <f t="shared" si="11"/>
        <v>5.7035412096521458</v>
      </c>
    </row>
    <row r="48" spans="1:9" x14ac:dyDescent="0.25">
      <c r="A48" s="9"/>
      <c r="B48" s="9"/>
      <c r="C48" s="9"/>
      <c r="D48" s="9"/>
      <c r="E48" s="9"/>
      <c r="F48" s="9"/>
      <c r="G48" s="9"/>
      <c r="H48" s="11"/>
    </row>
    <row r="49" spans="1:9" s="2" customFormat="1" ht="15.75" x14ac:dyDescent="0.25">
      <c r="A49" s="14" t="s">
        <v>35</v>
      </c>
      <c r="B49" s="14"/>
      <c r="C49" s="14">
        <v>153.19999999999999</v>
      </c>
      <c r="D49" s="15">
        <v>0.19</v>
      </c>
      <c r="E49" s="14"/>
      <c r="F49" s="14"/>
      <c r="G49" s="14">
        <v>19</v>
      </c>
      <c r="H49" s="16"/>
      <c r="I49" s="7"/>
    </row>
    <row r="50" spans="1:9" x14ac:dyDescent="0.25">
      <c r="A50" s="9"/>
      <c r="B50" s="9" t="s">
        <v>36</v>
      </c>
      <c r="C50" s="9"/>
      <c r="D50" s="9"/>
      <c r="E50" s="10">
        <v>4.5999999999999996</v>
      </c>
      <c r="F50" s="11">
        <f>(E50/$C$49)*100</f>
        <v>3.0026109660574414</v>
      </c>
      <c r="G50" s="11">
        <f t="shared" ref="G50:G56" si="13">(E50/$C$64)*100</f>
        <v>0.57071960297766744</v>
      </c>
      <c r="H50" s="11">
        <f t="shared" ref="H50:H56" si="14">(E50/$E$64)*100</f>
        <v>0.72077718583516126</v>
      </c>
    </row>
    <row r="51" spans="1:9" x14ac:dyDescent="0.25">
      <c r="A51" s="9"/>
      <c r="B51" s="9" t="s">
        <v>37</v>
      </c>
      <c r="C51" s="9"/>
      <c r="D51" s="9"/>
      <c r="E51" s="10">
        <v>3.1</v>
      </c>
      <c r="F51" s="11">
        <f t="shared" ref="F51:F56" si="15">(E51/$C$49)*100</f>
        <v>2.0234986945169715</v>
      </c>
      <c r="G51" s="11">
        <f t="shared" si="13"/>
        <v>0.38461538461538464</v>
      </c>
      <c r="H51" s="11">
        <f t="shared" si="14"/>
        <v>0.48574114697586962</v>
      </c>
    </row>
    <row r="52" spans="1:9" x14ac:dyDescent="0.25">
      <c r="A52" s="9"/>
      <c r="B52" s="9" t="s">
        <v>38</v>
      </c>
      <c r="C52" s="9"/>
      <c r="D52" s="9"/>
      <c r="E52" s="10">
        <v>6.1</v>
      </c>
      <c r="F52" s="11">
        <f t="shared" si="15"/>
        <v>3.9817232375979108</v>
      </c>
      <c r="G52" s="11">
        <f t="shared" si="13"/>
        <v>0.7568238213399503</v>
      </c>
      <c r="H52" s="11">
        <f t="shared" si="14"/>
        <v>0.95581322469445296</v>
      </c>
    </row>
    <row r="53" spans="1:9" x14ac:dyDescent="0.25">
      <c r="A53" s="9"/>
      <c r="B53" s="9" t="s">
        <v>39</v>
      </c>
      <c r="C53" s="9"/>
      <c r="D53" s="9"/>
      <c r="E53" s="10">
        <v>27.6</v>
      </c>
      <c r="F53" s="11">
        <f t="shared" si="15"/>
        <v>18.015665796344649</v>
      </c>
      <c r="G53" s="11">
        <f t="shared" si="13"/>
        <v>3.4243176178660053</v>
      </c>
      <c r="H53" s="11">
        <f t="shared" si="14"/>
        <v>4.324663115010968</v>
      </c>
    </row>
    <row r="54" spans="1:9" x14ac:dyDescent="0.25">
      <c r="A54" s="9"/>
      <c r="B54" s="9" t="s">
        <v>20</v>
      </c>
      <c r="C54" s="9"/>
      <c r="D54" s="9"/>
      <c r="E54" s="10">
        <v>88.8</v>
      </c>
      <c r="F54" s="11">
        <f t="shared" si="15"/>
        <v>57.963446475195823</v>
      </c>
      <c r="G54" s="11">
        <f t="shared" si="13"/>
        <v>11.017369727047146</v>
      </c>
      <c r="H54" s="11">
        <f t="shared" si="14"/>
        <v>13.914133500470072</v>
      </c>
    </row>
    <row r="55" spans="1:9" s="1" customFormat="1" x14ac:dyDescent="0.25">
      <c r="A55" s="13"/>
      <c r="B55" s="13"/>
      <c r="C55" s="50" t="s">
        <v>29</v>
      </c>
      <c r="D55" s="50"/>
      <c r="E55" s="17">
        <v>130.19999999999999</v>
      </c>
      <c r="F55" s="18">
        <f t="shared" si="15"/>
        <v>84.986945169712797</v>
      </c>
      <c r="G55" s="18">
        <f t="shared" si="13"/>
        <v>16.153846153846153</v>
      </c>
      <c r="H55" s="18">
        <f t="shared" si="14"/>
        <v>20.401128172986521</v>
      </c>
      <c r="I55" s="4"/>
    </row>
    <row r="56" spans="1:9" x14ac:dyDescent="0.25">
      <c r="A56" s="9"/>
      <c r="B56" s="9" t="s">
        <v>14</v>
      </c>
      <c r="C56" s="9"/>
      <c r="D56" s="9"/>
      <c r="E56" s="10">
        <v>23</v>
      </c>
      <c r="F56" s="11">
        <f t="shared" si="15"/>
        <v>15.013054830287206</v>
      </c>
      <c r="G56" s="11">
        <f t="shared" si="13"/>
        <v>2.8535980148883375</v>
      </c>
      <c r="H56" s="11">
        <f t="shared" si="14"/>
        <v>3.603885929175807</v>
      </c>
    </row>
    <row r="57" spans="1:9" x14ac:dyDescent="0.25">
      <c r="A57" s="9"/>
      <c r="B57" s="9"/>
      <c r="C57" s="9"/>
      <c r="D57" s="9"/>
      <c r="E57" s="9"/>
      <c r="F57" s="9"/>
      <c r="G57" s="9"/>
      <c r="H57" s="11"/>
    </row>
    <row r="58" spans="1:9" s="2" customFormat="1" ht="15.75" x14ac:dyDescent="0.25">
      <c r="A58" s="14" t="s">
        <v>40</v>
      </c>
      <c r="B58" s="14"/>
      <c r="C58" s="14">
        <v>40.299999999999997</v>
      </c>
      <c r="D58" s="15">
        <v>0.05</v>
      </c>
      <c r="E58" s="14"/>
      <c r="F58" s="14"/>
      <c r="G58" s="14">
        <v>5</v>
      </c>
      <c r="H58" s="16"/>
      <c r="I58" s="7"/>
    </row>
    <row r="59" spans="1:9" x14ac:dyDescent="0.25">
      <c r="A59" s="9"/>
      <c r="B59" s="9" t="s">
        <v>41</v>
      </c>
      <c r="C59" s="9"/>
      <c r="D59" s="9"/>
      <c r="E59" s="10">
        <v>3.8</v>
      </c>
      <c r="F59" s="11">
        <f>(E59/$C$58)*100</f>
        <v>9.4292803970223318</v>
      </c>
      <c r="G59" s="11">
        <f t="shared" ref="G59:G62" si="16">(E59/$C$64)*100</f>
        <v>0.47146401985111658</v>
      </c>
      <c r="H59" s="11">
        <f t="shared" ref="H59:H62" si="17">(E59/$E$64)*100</f>
        <v>0.59542463177687233</v>
      </c>
    </row>
    <row r="60" spans="1:9" x14ac:dyDescent="0.25">
      <c r="A60" s="9"/>
      <c r="B60" s="9" t="s">
        <v>42</v>
      </c>
      <c r="C60" s="9"/>
      <c r="D60" s="9"/>
      <c r="E60" s="10">
        <v>2.2000000000000002</v>
      </c>
      <c r="F60" s="11">
        <f t="shared" ref="F60:F62" si="18">(E60/$C$58)*100</f>
        <v>5.4590570719602987</v>
      </c>
      <c r="G60" s="11">
        <f t="shared" si="16"/>
        <v>0.27295285359801491</v>
      </c>
      <c r="H60" s="11">
        <f t="shared" si="17"/>
        <v>0.34471952366029457</v>
      </c>
    </row>
    <row r="61" spans="1:9" s="1" customFormat="1" x14ac:dyDescent="0.25">
      <c r="A61" s="13"/>
      <c r="B61" s="13"/>
      <c r="C61" s="50" t="s">
        <v>29</v>
      </c>
      <c r="D61" s="50"/>
      <c r="E61" s="17">
        <v>6</v>
      </c>
      <c r="F61" s="18">
        <f t="shared" si="18"/>
        <v>14.888337468982632</v>
      </c>
      <c r="G61" s="18">
        <f t="shared" si="16"/>
        <v>0.74441687344913154</v>
      </c>
      <c r="H61" s="18">
        <f t="shared" si="17"/>
        <v>0.94014415543716701</v>
      </c>
      <c r="I61" s="4"/>
    </row>
    <row r="62" spans="1:9" x14ac:dyDescent="0.25">
      <c r="A62" s="9"/>
      <c r="B62" s="9" t="s">
        <v>43</v>
      </c>
      <c r="C62" s="9"/>
      <c r="D62" s="9"/>
      <c r="E62" s="10">
        <v>34.299999999999997</v>
      </c>
      <c r="F62" s="11">
        <f t="shared" si="18"/>
        <v>85.111662531017373</v>
      </c>
      <c r="G62" s="11">
        <f t="shared" si="16"/>
        <v>4.2555831265508681</v>
      </c>
      <c r="H62" s="11">
        <f t="shared" si="17"/>
        <v>5.3744907552491377</v>
      </c>
    </row>
    <row r="63" spans="1:9" x14ac:dyDescent="0.25">
      <c r="A63" s="9"/>
      <c r="B63" s="9"/>
      <c r="C63" s="9"/>
      <c r="D63" s="9"/>
      <c r="E63" s="9"/>
      <c r="F63" s="9"/>
      <c r="G63" s="9"/>
      <c r="H63" s="11"/>
    </row>
    <row r="64" spans="1:9" s="2" customFormat="1" ht="15.75" x14ac:dyDescent="0.25">
      <c r="A64" s="8"/>
      <c r="B64" s="19" t="s">
        <v>46</v>
      </c>
      <c r="C64" s="19">
        <f>C6+C18+C27+C40+C49+C58</f>
        <v>806</v>
      </c>
      <c r="D64" s="20">
        <f>D6+D18+D27+D40+D49+D58</f>
        <v>1</v>
      </c>
      <c r="E64" s="21">
        <f>E15+E24+E37+E46+E55+E61</f>
        <v>638.20000000000005</v>
      </c>
      <c r="F64" s="22">
        <f>(E64/C64)*100</f>
        <v>79.181141439205959</v>
      </c>
      <c r="G64" s="9"/>
      <c r="H64" s="8"/>
      <c r="I64" s="7"/>
    </row>
  </sheetData>
  <mergeCells count="8">
    <mergeCell ref="C55:D55"/>
    <mergeCell ref="C61:D61"/>
    <mergeCell ref="C1:F1"/>
    <mergeCell ref="A1:B1"/>
    <mergeCell ref="C15:D15"/>
    <mergeCell ref="C24:D24"/>
    <mergeCell ref="C37:D37"/>
    <mergeCell ref="C46:D46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M20" sqref="M20"/>
    </sheetView>
  </sheetViews>
  <sheetFormatPr defaultRowHeight="15" x14ac:dyDescent="0.25"/>
  <cols>
    <col min="1" max="1" width="17.28515625" style="6" customWidth="1"/>
    <col min="2" max="2" width="16.42578125" style="6" customWidth="1"/>
    <col min="3" max="3" width="14" style="6" customWidth="1"/>
    <col min="4" max="4" width="9.140625" style="6"/>
    <col min="5" max="5" width="10.5703125" style="6" customWidth="1"/>
    <col min="6" max="6" width="26.57031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56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6</v>
      </c>
      <c r="C6" s="46" t="s">
        <v>57</v>
      </c>
      <c r="D6" s="46">
        <v>37.9</v>
      </c>
      <c r="E6" s="48">
        <v>0.16</v>
      </c>
      <c r="F6" s="46" t="s">
        <v>58</v>
      </c>
      <c r="G6" s="46" t="s">
        <v>63</v>
      </c>
    </row>
    <row r="7" spans="1:11" x14ac:dyDescent="0.25">
      <c r="A7" s="9"/>
      <c r="B7" s="46"/>
      <c r="C7" s="46"/>
      <c r="D7" s="46"/>
      <c r="E7" s="46"/>
      <c r="F7" s="46" t="s">
        <v>59</v>
      </c>
      <c r="G7" s="46" t="s">
        <v>64</v>
      </c>
    </row>
    <row r="8" spans="1:11" x14ac:dyDescent="0.25">
      <c r="A8" s="9"/>
      <c r="B8" s="46"/>
      <c r="C8" s="46"/>
      <c r="D8" s="46"/>
      <c r="E8" s="46"/>
      <c r="F8" s="46" t="s">
        <v>60</v>
      </c>
      <c r="G8" s="46" t="s">
        <v>65</v>
      </c>
    </row>
    <row r="9" spans="1:11" x14ac:dyDescent="0.25">
      <c r="A9" s="9"/>
      <c r="B9" s="46"/>
      <c r="C9" s="46"/>
      <c r="D9" s="46"/>
      <c r="E9" s="46"/>
      <c r="F9" s="46" t="s">
        <v>61</v>
      </c>
      <c r="G9" s="46" t="s">
        <v>66</v>
      </c>
    </row>
    <row r="10" spans="1:11" x14ac:dyDescent="0.25">
      <c r="A10" s="9"/>
      <c r="B10" s="46"/>
      <c r="C10" s="46"/>
      <c r="D10" s="46"/>
      <c r="E10" s="46"/>
      <c r="F10" s="46" t="s">
        <v>62</v>
      </c>
      <c r="G10" s="46" t="s">
        <v>67</v>
      </c>
    </row>
    <row r="11" spans="1:11" x14ac:dyDescent="0.25">
      <c r="A11" s="9"/>
      <c r="B11" s="46"/>
      <c r="C11" s="46"/>
      <c r="D11" s="46"/>
      <c r="E11" s="46"/>
      <c r="F11" s="46"/>
      <c r="G11" s="46"/>
    </row>
    <row r="12" spans="1:11" x14ac:dyDescent="0.25">
      <c r="A12" s="9"/>
      <c r="B12" s="47" t="s">
        <v>7</v>
      </c>
      <c r="C12" s="46" t="s">
        <v>68</v>
      </c>
      <c r="D12" s="46">
        <v>7</v>
      </c>
      <c r="E12" s="49">
        <v>0.03</v>
      </c>
      <c r="F12" s="46" t="s">
        <v>69</v>
      </c>
      <c r="G12" s="46" t="s">
        <v>70</v>
      </c>
    </row>
    <row r="13" spans="1:11" x14ac:dyDescent="0.25">
      <c r="A13" s="9"/>
      <c r="B13" s="46"/>
      <c r="C13" s="46"/>
      <c r="D13" s="46"/>
      <c r="E13" s="46"/>
      <c r="F13" s="46"/>
      <c r="G13" s="46"/>
    </row>
    <row r="14" spans="1:11" x14ac:dyDescent="0.25">
      <c r="A14" s="9"/>
      <c r="B14" s="47" t="s">
        <v>8</v>
      </c>
      <c r="C14" s="46">
        <v>130</v>
      </c>
      <c r="D14" s="46">
        <v>2.8</v>
      </c>
      <c r="E14" s="49">
        <v>0.01</v>
      </c>
      <c r="F14" s="46" t="s">
        <v>71</v>
      </c>
      <c r="G14" s="46">
        <v>130</v>
      </c>
    </row>
    <row r="15" spans="1:11" x14ac:dyDescent="0.25">
      <c r="A15" s="9"/>
      <c r="B15" s="46"/>
      <c r="C15" s="46"/>
      <c r="D15" s="46"/>
      <c r="E15" s="46"/>
      <c r="F15" s="46" t="s">
        <v>72</v>
      </c>
      <c r="G15" s="46" t="s">
        <v>73</v>
      </c>
    </row>
    <row r="16" spans="1:11" x14ac:dyDescent="0.25">
      <c r="A16" s="9"/>
      <c r="B16" s="46"/>
      <c r="C16" s="46"/>
      <c r="D16" s="46"/>
      <c r="E16" s="46"/>
      <c r="F16" s="46"/>
      <c r="G16" s="46"/>
    </row>
    <row r="17" spans="1:7" customFormat="1" x14ac:dyDescent="0.25">
      <c r="A17" s="9"/>
      <c r="B17" s="47" t="s">
        <v>74</v>
      </c>
      <c r="C17" s="46" t="s">
        <v>75</v>
      </c>
      <c r="D17" s="46">
        <v>6.3</v>
      </c>
      <c r="E17" s="49">
        <v>0.03</v>
      </c>
      <c r="F17" s="46" t="s">
        <v>76</v>
      </c>
      <c r="G17" s="46" t="s">
        <v>75</v>
      </c>
    </row>
    <row r="18" spans="1:7" customFormat="1" x14ac:dyDescent="0.25">
      <c r="A18" s="9"/>
      <c r="B18" s="46"/>
      <c r="C18" s="46"/>
      <c r="D18" s="46"/>
      <c r="E18" s="46"/>
      <c r="F18" s="46" t="s">
        <v>77</v>
      </c>
      <c r="G18" s="46" t="s">
        <v>75</v>
      </c>
    </row>
    <row r="19" spans="1:7" x14ac:dyDescent="0.25">
      <c r="A19" s="9"/>
      <c r="B19" s="46"/>
      <c r="C19" s="46"/>
      <c r="D19" s="46"/>
      <c r="E19" s="46"/>
      <c r="F19" s="46"/>
      <c r="G19" s="46"/>
    </row>
    <row r="20" spans="1:7" customFormat="1" x14ac:dyDescent="0.25">
      <c r="A20" s="9"/>
      <c r="B20" s="47" t="s">
        <v>10</v>
      </c>
      <c r="C20" s="46" t="s">
        <v>78</v>
      </c>
      <c r="D20" s="46">
        <v>10.3</v>
      </c>
      <c r="E20" s="48">
        <v>0.05</v>
      </c>
      <c r="F20" s="46" t="s">
        <v>79</v>
      </c>
      <c r="G20" s="46" t="s">
        <v>80</v>
      </c>
    </row>
    <row r="21" spans="1:7" customFormat="1" x14ac:dyDescent="0.25">
      <c r="A21" s="9"/>
      <c r="B21" s="46"/>
      <c r="C21" s="46"/>
      <c r="D21" s="46"/>
      <c r="E21" s="46"/>
      <c r="F21" s="46" t="s">
        <v>81</v>
      </c>
      <c r="G21" s="46" t="s">
        <v>82</v>
      </c>
    </row>
    <row r="22" spans="1:7" x14ac:dyDescent="0.25">
      <c r="A22" s="9"/>
      <c r="B22" s="46"/>
      <c r="C22" s="46"/>
      <c r="D22" s="46"/>
      <c r="E22" s="46"/>
      <c r="F22" s="46"/>
      <c r="G22" s="46"/>
    </row>
    <row r="23" spans="1:7" customFormat="1" x14ac:dyDescent="0.25">
      <c r="A23" s="9"/>
      <c r="B23" s="47" t="s">
        <v>11</v>
      </c>
      <c r="C23" s="46" t="s">
        <v>83</v>
      </c>
      <c r="D23" s="46">
        <v>14.7</v>
      </c>
      <c r="E23" s="49">
        <v>0.06</v>
      </c>
      <c r="F23" s="46" t="s">
        <v>84</v>
      </c>
      <c r="G23" s="46" t="s">
        <v>83</v>
      </c>
    </row>
    <row r="24" spans="1:7" customFormat="1" x14ac:dyDescent="0.25">
      <c r="A24" s="9"/>
      <c r="B24" s="46"/>
      <c r="C24" s="46"/>
      <c r="D24" s="46"/>
      <c r="E24" s="46"/>
      <c r="F24" s="46" t="s">
        <v>85</v>
      </c>
      <c r="G24" s="46" t="s">
        <v>86</v>
      </c>
    </row>
    <row r="25" spans="1:7" x14ac:dyDescent="0.25">
      <c r="A25" s="9"/>
      <c r="B25" s="46"/>
      <c r="C25" s="46"/>
      <c r="D25" s="46"/>
      <c r="E25" s="46"/>
      <c r="F25" s="46"/>
      <c r="G25" s="46"/>
    </row>
    <row r="26" spans="1:7" customFormat="1" x14ac:dyDescent="0.25">
      <c r="A26" s="9"/>
      <c r="B26" s="47" t="s">
        <v>12</v>
      </c>
      <c r="C26" s="46" t="s">
        <v>87</v>
      </c>
      <c r="D26" s="46">
        <v>2.1</v>
      </c>
      <c r="E26" s="49">
        <v>0.01</v>
      </c>
      <c r="F26" s="46" t="s">
        <v>88</v>
      </c>
      <c r="G26" s="46" t="s">
        <v>87</v>
      </c>
    </row>
    <row r="27" spans="1:7" customFormat="1" x14ac:dyDescent="0.25">
      <c r="A27" s="9"/>
      <c r="B27" s="46"/>
      <c r="C27" s="46"/>
      <c r="D27" s="46"/>
      <c r="E27" s="46"/>
      <c r="F27" s="46" t="s">
        <v>89</v>
      </c>
      <c r="G27" s="46" t="s">
        <v>90</v>
      </c>
    </row>
    <row r="28" spans="1:7" x14ac:dyDescent="0.25">
      <c r="A28" s="9"/>
      <c r="B28" s="46"/>
      <c r="C28" s="46"/>
      <c r="D28" s="46"/>
      <c r="E28" s="46"/>
      <c r="F28" s="46"/>
      <c r="G28" s="46"/>
    </row>
    <row r="29" spans="1:7" customFormat="1" x14ac:dyDescent="0.25">
      <c r="A29" s="9"/>
      <c r="B29" s="47" t="s">
        <v>91</v>
      </c>
      <c r="C29" s="46" t="s">
        <v>93</v>
      </c>
      <c r="D29" s="46"/>
      <c r="E29" s="46"/>
      <c r="F29" s="46" t="s">
        <v>94</v>
      </c>
      <c r="G29" s="46" t="s">
        <v>93</v>
      </c>
    </row>
    <row r="30" spans="1:7" customFormat="1" x14ac:dyDescent="0.25">
      <c r="A30" s="9"/>
      <c r="B30" s="47" t="s">
        <v>92</v>
      </c>
      <c r="C30" s="46">
        <v>136</v>
      </c>
      <c r="D30" s="46">
        <v>117.3</v>
      </c>
      <c r="E30" s="49">
        <v>0.5</v>
      </c>
      <c r="F30" s="46" t="s">
        <v>95</v>
      </c>
      <c r="G30" s="46">
        <v>136</v>
      </c>
    </row>
    <row r="32" spans="1:7" customFormat="1" x14ac:dyDescent="0.25">
      <c r="A32" s="6"/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I14" sqref="I14"/>
    </sheetView>
  </sheetViews>
  <sheetFormatPr defaultRowHeight="15" x14ac:dyDescent="0.25"/>
  <cols>
    <col min="1" max="1" width="17.28515625" style="6" customWidth="1"/>
    <col min="2" max="2" width="23.7109375" style="6" customWidth="1"/>
    <col min="3" max="3" width="14" style="6" customWidth="1"/>
    <col min="4" max="4" width="9.140625" style="6"/>
    <col min="5" max="5" width="10.5703125" style="6" customWidth="1"/>
    <col min="6" max="6" width="28.425781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96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16</v>
      </c>
      <c r="C6" s="46">
        <v>112</v>
      </c>
      <c r="D6" s="46">
        <v>27.2</v>
      </c>
      <c r="E6" s="48">
        <v>0.37</v>
      </c>
      <c r="F6" s="46" t="s">
        <v>97</v>
      </c>
      <c r="G6" s="46" t="s">
        <v>98</v>
      </c>
    </row>
    <row r="7" spans="1:11" x14ac:dyDescent="0.25">
      <c r="A7" s="9"/>
      <c r="B7" s="46"/>
      <c r="C7" s="46"/>
      <c r="D7" s="46"/>
      <c r="E7" s="46"/>
      <c r="F7" s="46" t="s">
        <v>99</v>
      </c>
      <c r="G7" s="46">
        <v>1103</v>
      </c>
    </row>
    <row r="8" spans="1:11" x14ac:dyDescent="0.25">
      <c r="A8" s="9"/>
      <c r="B8" s="46"/>
      <c r="C8" s="46"/>
      <c r="D8" s="46"/>
      <c r="E8" s="46"/>
      <c r="F8" s="46" t="s">
        <v>100</v>
      </c>
      <c r="G8" s="46">
        <v>112</v>
      </c>
    </row>
    <row r="9" spans="1:11" x14ac:dyDescent="0.25">
      <c r="A9" s="9"/>
      <c r="B9" s="46"/>
      <c r="C9" s="46"/>
      <c r="D9" s="46"/>
      <c r="E9" s="46"/>
      <c r="F9" s="46" t="s">
        <v>101</v>
      </c>
      <c r="G9" s="46">
        <v>1112</v>
      </c>
    </row>
    <row r="10" spans="1:11" x14ac:dyDescent="0.25">
      <c r="A10" s="9"/>
      <c r="B10" s="46"/>
      <c r="C10" s="46"/>
      <c r="D10" s="46"/>
      <c r="E10" s="46"/>
      <c r="F10" s="46" t="s">
        <v>102</v>
      </c>
      <c r="G10" s="46" t="s">
        <v>103</v>
      </c>
    </row>
    <row r="11" spans="1:11" x14ac:dyDescent="0.25">
      <c r="A11" s="9"/>
      <c r="B11" s="46"/>
      <c r="C11" s="46"/>
      <c r="D11" s="46"/>
      <c r="E11" s="46"/>
      <c r="F11" s="46" t="s">
        <v>104</v>
      </c>
      <c r="G11" s="46" t="s">
        <v>105</v>
      </c>
    </row>
    <row r="12" spans="1:11" x14ac:dyDescent="0.25">
      <c r="A12" s="9"/>
      <c r="B12" s="46"/>
      <c r="C12" s="46"/>
      <c r="D12" s="46"/>
      <c r="E12" s="49"/>
      <c r="F12" s="46"/>
      <c r="G12" s="46"/>
    </row>
    <row r="13" spans="1:11" x14ac:dyDescent="0.25">
      <c r="A13" s="9"/>
      <c r="B13" s="47" t="s">
        <v>17</v>
      </c>
      <c r="C13" s="46" t="s">
        <v>106</v>
      </c>
      <c r="D13" s="46">
        <v>6.7</v>
      </c>
      <c r="E13" s="49">
        <v>0.09</v>
      </c>
      <c r="F13" s="46" t="s">
        <v>107</v>
      </c>
      <c r="G13" s="46" t="s">
        <v>106</v>
      </c>
    </row>
    <row r="14" spans="1:11" x14ac:dyDescent="0.25">
      <c r="A14" s="9"/>
      <c r="B14" s="47"/>
      <c r="C14" s="46"/>
      <c r="D14" s="46"/>
      <c r="E14" s="49"/>
      <c r="F14" s="46"/>
      <c r="G14" s="46"/>
    </row>
    <row r="15" spans="1:11" x14ac:dyDescent="0.25">
      <c r="A15" s="9"/>
      <c r="B15" s="47" t="s">
        <v>18</v>
      </c>
      <c r="C15" s="46" t="s">
        <v>108</v>
      </c>
      <c r="D15" s="46">
        <v>9.3000000000000007</v>
      </c>
      <c r="E15" s="49">
        <v>0.13</v>
      </c>
      <c r="F15" s="46" t="s">
        <v>109</v>
      </c>
      <c r="G15" s="46" t="s">
        <v>108</v>
      </c>
    </row>
    <row r="16" spans="1:11" x14ac:dyDescent="0.25">
      <c r="A16" s="9"/>
      <c r="B16" s="47"/>
      <c r="C16" s="46"/>
      <c r="D16" s="46"/>
      <c r="E16" s="46"/>
      <c r="F16" s="46"/>
      <c r="G16" s="46"/>
    </row>
    <row r="17" spans="1:7" customFormat="1" x14ac:dyDescent="0.25">
      <c r="A17" s="9"/>
      <c r="B17" s="47" t="s">
        <v>19</v>
      </c>
      <c r="C17" s="46">
        <v>123</v>
      </c>
      <c r="D17" s="46">
        <v>8.6999999999999993</v>
      </c>
      <c r="E17" s="49">
        <v>0.12</v>
      </c>
      <c r="F17" s="46" t="s">
        <v>110</v>
      </c>
      <c r="G17" s="46" t="s">
        <v>111</v>
      </c>
    </row>
    <row r="18" spans="1:7" customFormat="1" x14ac:dyDescent="0.25">
      <c r="A18" s="9"/>
      <c r="B18" s="47"/>
      <c r="C18" s="46"/>
      <c r="D18" s="46"/>
      <c r="E18" s="46"/>
      <c r="F18" s="46" t="s">
        <v>112</v>
      </c>
      <c r="G18" s="46" t="s">
        <v>113</v>
      </c>
    </row>
    <row r="19" spans="1:7" x14ac:dyDescent="0.25">
      <c r="A19" s="9"/>
      <c r="B19" s="47"/>
      <c r="C19" s="46"/>
      <c r="D19" s="46"/>
      <c r="E19" s="46"/>
      <c r="F19" s="46"/>
      <c r="G19" s="46"/>
    </row>
    <row r="20" spans="1:7" customFormat="1" x14ac:dyDescent="0.25">
      <c r="A20" s="9"/>
      <c r="B20" s="47" t="s">
        <v>91</v>
      </c>
      <c r="C20" s="46" t="s">
        <v>93</v>
      </c>
      <c r="D20" s="46"/>
      <c r="E20" s="48"/>
      <c r="F20" s="46" t="s">
        <v>115</v>
      </c>
      <c r="G20" s="46" t="s">
        <v>93</v>
      </c>
    </row>
    <row r="21" spans="1:7" customFormat="1" x14ac:dyDescent="0.25">
      <c r="A21" s="9"/>
      <c r="B21" s="47" t="s">
        <v>114</v>
      </c>
      <c r="C21" s="46">
        <v>136</v>
      </c>
      <c r="D21" s="46">
        <v>11.3</v>
      </c>
      <c r="E21" s="49">
        <v>0.16</v>
      </c>
      <c r="F21" s="46" t="s">
        <v>95</v>
      </c>
      <c r="G21" s="46">
        <v>136</v>
      </c>
    </row>
    <row r="23" spans="1:7" customFormat="1" x14ac:dyDescent="0.25">
      <c r="A23" s="6"/>
      <c r="B23" s="6"/>
      <c r="C23" s="6"/>
      <c r="D23" s="6"/>
      <c r="E23" s="37"/>
      <c r="F23" s="6"/>
      <c r="G23" s="6"/>
    </row>
    <row r="24" spans="1:7" customFormat="1" x14ac:dyDescent="0.25">
      <c r="A24" s="6"/>
      <c r="B24" s="6"/>
      <c r="C24" s="6"/>
      <c r="D24" s="6"/>
      <c r="E24" s="6"/>
      <c r="F24" s="6"/>
      <c r="G24" s="6"/>
    </row>
    <row r="26" spans="1:7" customFormat="1" x14ac:dyDescent="0.25">
      <c r="A26" s="6"/>
      <c r="B26" s="6"/>
      <c r="C26" s="6"/>
      <c r="D26" s="6"/>
      <c r="E26" s="37"/>
      <c r="F26" s="6"/>
      <c r="G26" s="6"/>
    </row>
    <row r="27" spans="1:7" customFormat="1" x14ac:dyDescent="0.25">
      <c r="A27" s="6"/>
      <c r="B27" s="6"/>
      <c r="C27" s="6"/>
      <c r="D27" s="6"/>
      <c r="E27" s="6"/>
      <c r="F27" s="6"/>
      <c r="G27" s="6"/>
    </row>
    <row r="29" spans="1:7" customFormat="1" x14ac:dyDescent="0.25">
      <c r="A29" s="6"/>
      <c r="B29" s="6"/>
      <c r="C29" s="6"/>
      <c r="D29" s="6"/>
      <c r="E29" s="6"/>
      <c r="F29" s="6"/>
      <c r="G29" s="6"/>
    </row>
    <row r="30" spans="1:7" customFormat="1" x14ac:dyDescent="0.25">
      <c r="A30" s="6"/>
      <c r="B30" s="6"/>
      <c r="C30" s="6"/>
      <c r="D30" s="6"/>
      <c r="E30" s="37"/>
      <c r="F30" s="6"/>
      <c r="G30" s="6"/>
    </row>
    <row r="32" spans="1:7" customFormat="1" x14ac:dyDescent="0.25">
      <c r="A32" s="6"/>
      <c r="B32" s="6"/>
      <c r="C32" s="6"/>
      <c r="D32" s="6"/>
      <c r="E32" s="6"/>
      <c r="F32" s="6"/>
      <c r="G32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4"/>
  <sheetViews>
    <sheetView workbookViewId="0">
      <selection activeCell="J13" sqref="J13"/>
    </sheetView>
  </sheetViews>
  <sheetFormatPr defaultRowHeight="15" x14ac:dyDescent="0.25"/>
  <cols>
    <col min="1" max="1" width="17.28515625" style="6" customWidth="1"/>
    <col min="2" max="2" width="23.7109375" style="6" customWidth="1"/>
    <col min="3" max="3" width="14" style="6" customWidth="1"/>
    <col min="4" max="4" width="9.140625" style="6"/>
    <col min="5" max="5" width="10.5703125" style="6" customWidth="1"/>
    <col min="6" max="6" width="28.425781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116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22</v>
      </c>
      <c r="C6" s="46">
        <v>191</v>
      </c>
      <c r="D6" s="46">
        <v>5.7</v>
      </c>
      <c r="E6" s="48">
        <v>0.05</v>
      </c>
      <c r="F6" s="46" t="s">
        <v>117</v>
      </c>
      <c r="G6" s="46" t="s">
        <v>118</v>
      </c>
    </row>
    <row r="7" spans="1:11" x14ac:dyDescent="0.25">
      <c r="A7" s="9"/>
      <c r="B7" s="47"/>
      <c r="C7" s="46"/>
      <c r="D7" s="46"/>
      <c r="E7" s="46"/>
      <c r="F7" s="46"/>
      <c r="G7" s="46"/>
    </row>
    <row r="8" spans="1:11" x14ac:dyDescent="0.25">
      <c r="A8" s="9"/>
      <c r="B8" s="47" t="s">
        <v>23</v>
      </c>
      <c r="C8" s="46" t="s">
        <v>119</v>
      </c>
      <c r="D8" s="46">
        <v>11.9</v>
      </c>
      <c r="E8" s="49">
        <v>0.09</v>
      </c>
      <c r="F8" s="46" t="s">
        <v>120</v>
      </c>
      <c r="G8" s="46" t="s">
        <v>121</v>
      </c>
    </row>
    <row r="9" spans="1:11" x14ac:dyDescent="0.25">
      <c r="A9" s="9"/>
      <c r="B9" s="47"/>
      <c r="C9" s="46"/>
      <c r="D9" s="46"/>
      <c r="E9" s="46"/>
      <c r="F9" s="46" t="s">
        <v>122</v>
      </c>
      <c r="G9" s="46" t="s">
        <v>123</v>
      </c>
    </row>
    <row r="10" spans="1:11" x14ac:dyDescent="0.25">
      <c r="A10" s="9"/>
      <c r="B10" s="47"/>
      <c r="C10" s="46"/>
      <c r="D10" s="46"/>
      <c r="E10" s="46"/>
      <c r="F10" s="46" t="s">
        <v>124</v>
      </c>
      <c r="G10" s="46" t="s">
        <v>125</v>
      </c>
    </row>
    <row r="11" spans="1:11" x14ac:dyDescent="0.25">
      <c r="A11" s="9"/>
      <c r="B11" s="47"/>
      <c r="C11" s="46"/>
      <c r="D11" s="46"/>
      <c r="E11" s="46"/>
      <c r="F11" s="46"/>
      <c r="G11" s="46"/>
    </row>
    <row r="12" spans="1:11" x14ac:dyDescent="0.25">
      <c r="A12" s="9"/>
      <c r="B12" s="47" t="s">
        <v>126</v>
      </c>
      <c r="C12" s="46">
        <v>180</v>
      </c>
      <c r="D12" s="46">
        <v>24.9</v>
      </c>
      <c r="E12" s="49">
        <v>0.19</v>
      </c>
      <c r="F12" s="46" t="s">
        <v>127</v>
      </c>
      <c r="G12" s="46">
        <v>175</v>
      </c>
    </row>
    <row r="13" spans="1:11" x14ac:dyDescent="0.25">
      <c r="A13" s="9"/>
      <c r="B13" s="47"/>
      <c r="C13" s="46"/>
      <c r="D13" s="46"/>
      <c r="E13" s="49"/>
      <c r="F13" s="46" t="s">
        <v>128</v>
      </c>
      <c r="G13" s="46">
        <v>180</v>
      </c>
    </row>
    <row r="14" spans="1:11" x14ac:dyDescent="0.25">
      <c r="A14" s="9"/>
      <c r="B14" s="47"/>
      <c r="C14" s="46"/>
      <c r="D14" s="46"/>
      <c r="E14" s="49"/>
      <c r="F14" s="46" t="s">
        <v>129</v>
      </c>
      <c r="G14" s="46">
        <v>1179</v>
      </c>
    </row>
    <row r="15" spans="1:11" x14ac:dyDescent="0.25">
      <c r="A15" s="9"/>
      <c r="B15" s="47"/>
      <c r="C15" s="46"/>
      <c r="D15" s="46"/>
      <c r="E15" s="49"/>
      <c r="F15" s="46" t="s">
        <v>130</v>
      </c>
      <c r="G15" s="46">
        <v>1180</v>
      </c>
    </row>
    <row r="16" spans="1:11" x14ac:dyDescent="0.25">
      <c r="A16" s="9"/>
      <c r="B16" s="47"/>
      <c r="C16" s="46"/>
      <c r="D16" s="46"/>
      <c r="E16" s="46"/>
      <c r="F16" s="46" t="s">
        <v>131</v>
      </c>
      <c r="G16" s="46" t="s">
        <v>132</v>
      </c>
    </row>
    <row r="17" spans="1:7" customFormat="1" x14ac:dyDescent="0.25">
      <c r="A17" s="9"/>
      <c r="B17" s="47"/>
      <c r="C17" s="46"/>
      <c r="D17" s="46"/>
      <c r="E17" s="49"/>
      <c r="F17" s="46" t="s">
        <v>133</v>
      </c>
      <c r="G17" s="46" t="s">
        <v>134</v>
      </c>
    </row>
    <row r="18" spans="1:7" customFormat="1" x14ac:dyDescent="0.25">
      <c r="A18" s="9"/>
      <c r="B18" s="47"/>
      <c r="C18" s="46"/>
      <c r="D18" s="46"/>
      <c r="E18" s="46"/>
      <c r="F18" s="46" t="s">
        <v>135</v>
      </c>
      <c r="G18" s="46">
        <v>1173</v>
      </c>
    </row>
    <row r="19" spans="1:7" customFormat="1" x14ac:dyDescent="0.25">
      <c r="A19" s="9"/>
      <c r="B19" s="47"/>
      <c r="C19" s="46"/>
      <c r="D19" s="46"/>
      <c r="E19" s="46"/>
      <c r="F19" s="46" t="s">
        <v>136</v>
      </c>
      <c r="G19" s="46">
        <v>1173</v>
      </c>
    </row>
    <row r="20" spans="1:7" customFormat="1" x14ac:dyDescent="0.25">
      <c r="A20" s="9"/>
      <c r="B20" s="47"/>
      <c r="C20" s="46"/>
      <c r="D20" s="46"/>
      <c r="E20" s="48"/>
      <c r="F20" s="46" t="s">
        <v>137</v>
      </c>
      <c r="G20" s="46">
        <v>1174</v>
      </c>
    </row>
    <row r="21" spans="1:7" customFormat="1" x14ac:dyDescent="0.25">
      <c r="A21" s="9"/>
      <c r="B21" s="47"/>
      <c r="C21" s="46"/>
      <c r="D21" s="46"/>
      <c r="E21" s="49"/>
      <c r="F21" s="46" t="s">
        <v>138</v>
      </c>
      <c r="G21" s="46">
        <v>1174</v>
      </c>
    </row>
    <row r="22" spans="1:7" x14ac:dyDescent="0.25">
      <c r="A22" s="9"/>
      <c r="B22" s="47"/>
      <c r="C22" s="46"/>
      <c r="D22" s="46"/>
      <c r="E22" s="46"/>
      <c r="F22" s="46"/>
      <c r="G22" s="46"/>
    </row>
    <row r="23" spans="1:7" customFormat="1" x14ac:dyDescent="0.25">
      <c r="A23" s="9"/>
      <c r="B23" s="47" t="s">
        <v>25</v>
      </c>
      <c r="C23" s="46">
        <v>184</v>
      </c>
      <c r="D23" s="46">
        <v>17</v>
      </c>
      <c r="E23" s="49">
        <v>0.13</v>
      </c>
      <c r="F23" s="46" t="s">
        <v>139</v>
      </c>
      <c r="G23" s="46" t="s">
        <v>140</v>
      </c>
    </row>
    <row r="24" spans="1:7" customFormat="1" x14ac:dyDescent="0.25">
      <c r="A24" s="9"/>
      <c r="B24" s="47"/>
      <c r="C24" s="46"/>
      <c r="D24" s="46"/>
      <c r="E24" s="46"/>
      <c r="F24" s="46" t="s">
        <v>141</v>
      </c>
      <c r="G24" s="46" t="s">
        <v>142</v>
      </c>
    </row>
    <row r="25" spans="1:7" customFormat="1" x14ac:dyDescent="0.25">
      <c r="A25" s="9"/>
      <c r="B25" s="47"/>
      <c r="C25" s="46"/>
      <c r="D25" s="46"/>
      <c r="E25" s="46"/>
      <c r="F25" s="46" t="s">
        <v>143</v>
      </c>
      <c r="G25" s="46" t="s">
        <v>144</v>
      </c>
    </row>
    <row r="26" spans="1:7" customFormat="1" x14ac:dyDescent="0.25">
      <c r="A26" s="9"/>
      <c r="B26" s="47"/>
      <c r="C26" s="46"/>
      <c r="D26" s="46"/>
      <c r="E26" s="49"/>
      <c r="F26" s="46" t="s">
        <v>145</v>
      </c>
      <c r="G26" s="46" t="s">
        <v>144</v>
      </c>
    </row>
    <row r="27" spans="1:7" customFormat="1" x14ac:dyDescent="0.25">
      <c r="A27" s="9"/>
      <c r="B27" s="47"/>
      <c r="C27" s="46"/>
      <c r="D27" s="46"/>
      <c r="E27" s="46"/>
      <c r="F27" s="46" t="s">
        <v>146</v>
      </c>
      <c r="G27" s="46">
        <v>181</v>
      </c>
    </row>
    <row r="28" spans="1:7" customFormat="1" x14ac:dyDescent="0.25">
      <c r="A28" s="9"/>
      <c r="B28" s="47"/>
      <c r="C28" s="46"/>
      <c r="D28" s="46"/>
      <c r="E28" s="46"/>
      <c r="F28" s="46" t="s">
        <v>147</v>
      </c>
      <c r="G28" s="46">
        <v>181</v>
      </c>
    </row>
    <row r="29" spans="1:7" customFormat="1" x14ac:dyDescent="0.25">
      <c r="A29" s="9"/>
      <c r="B29" s="47"/>
      <c r="C29" s="46"/>
      <c r="D29" s="46"/>
      <c r="E29" s="46"/>
      <c r="F29" s="46"/>
      <c r="G29" s="46"/>
    </row>
    <row r="30" spans="1:7" customFormat="1" x14ac:dyDescent="0.25">
      <c r="A30" s="9"/>
      <c r="B30" s="47" t="s">
        <v>148</v>
      </c>
      <c r="C30" s="46" t="s">
        <v>149</v>
      </c>
      <c r="D30" s="46">
        <v>3.8</v>
      </c>
      <c r="E30" s="49">
        <v>0.03</v>
      </c>
      <c r="F30" s="46" t="s">
        <v>150</v>
      </c>
      <c r="G30" s="46" t="s">
        <v>149</v>
      </c>
    </row>
    <row r="31" spans="1:7" customFormat="1" x14ac:dyDescent="0.25">
      <c r="A31" s="9"/>
      <c r="B31" s="47"/>
      <c r="C31" s="46"/>
      <c r="D31" s="46"/>
      <c r="E31" s="46"/>
      <c r="F31" s="46" t="s">
        <v>151</v>
      </c>
      <c r="G31" s="46" t="s">
        <v>152</v>
      </c>
    </row>
    <row r="32" spans="1:7" customFormat="1" x14ac:dyDescent="0.25">
      <c r="A32" s="9"/>
      <c r="B32" s="47"/>
      <c r="C32" s="46"/>
      <c r="D32" s="46"/>
      <c r="E32" s="46"/>
      <c r="F32" s="46"/>
      <c r="G32" s="46"/>
    </row>
    <row r="33" spans="1:7" customFormat="1" x14ac:dyDescent="0.25">
      <c r="A33" s="45"/>
      <c r="B33" s="47" t="s">
        <v>26</v>
      </c>
      <c r="C33" s="46">
        <v>185</v>
      </c>
      <c r="D33" s="46">
        <v>5</v>
      </c>
      <c r="E33" s="49">
        <v>0.04</v>
      </c>
      <c r="F33" s="46" t="s">
        <v>153</v>
      </c>
      <c r="G33" s="46" t="s">
        <v>154</v>
      </c>
    </row>
    <row r="34" spans="1:7" customFormat="1" x14ac:dyDescent="0.25">
      <c r="A34" s="45"/>
      <c r="B34" s="47"/>
      <c r="C34" s="46"/>
      <c r="D34" s="46"/>
      <c r="E34" s="46"/>
      <c r="F34" s="46" t="s">
        <v>155</v>
      </c>
      <c r="G34" s="46" t="s">
        <v>156</v>
      </c>
    </row>
    <row r="35" spans="1:7" x14ac:dyDescent="0.25">
      <c r="A35" s="9"/>
      <c r="B35" s="47"/>
      <c r="C35" s="46"/>
      <c r="D35" s="46"/>
      <c r="E35" s="46"/>
      <c r="F35" s="46"/>
      <c r="G35" s="46"/>
    </row>
    <row r="36" spans="1:7" customFormat="1" x14ac:dyDescent="0.25">
      <c r="A36" s="45"/>
      <c r="B36" s="47" t="s">
        <v>27</v>
      </c>
      <c r="C36" s="46">
        <v>185</v>
      </c>
      <c r="D36" s="46">
        <v>8.8000000000000007</v>
      </c>
      <c r="E36" s="49">
        <v>7.0000000000000007E-2</v>
      </c>
      <c r="F36" s="46" t="s">
        <v>157</v>
      </c>
      <c r="G36" s="46" t="s">
        <v>158</v>
      </c>
    </row>
    <row r="37" spans="1:7" customFormat="1" x14ac:dyDescent="0.25">
      <c r="A37" s="45"/>
      <c r="B37" s="47"/>
      <c r="C37" s="46"/>
      <c r="D37" s="46"/>
      <c r="E37" s="46"/>
      <c r="F37" s="46" t="s">
        <v>159</v>
      </c>
      <c r="G37" s="46" t="s">
        <v>160</v>
      </c>
    </row>
    <row r="38" spans="1:7" x14ac:dyDescent="0.25">
      <c r="A38" s="9"/>
      <c r="B38" s="47"/>
      <c r="C38" s="46"/>
      <c r="D38" s="46"/>
      <c r="E38" s="46"/>
      <c r="F38" s="46"/>
      <c r="G38" s="46"/>
    </row>
    <row r="39" spans="1:7" customFormat="1" x14ac:dyDescent="0.25">
      <c r="A39" s="45"/>
      <c r="B39" s="47" t="s">
        <v>28</v>
      </c>
      <c r="C39" s="46">
        <v>185</v>
      </c>
      <c r="D39" s="46">
        <v>8</v>
      </c>
      <c r="E39" s="49">
        <v>0.06</v>
      </c>
      <c r="F39" s="46" t="s">
        <v>161</v>
      </c>
      <c r="G39" s="46" t="s">
        <v>162</v>
      </c>
    </row>
    <row r="40" spans="1:7" x14ac:dyDescent="0.25">
      <c r="A40" s="9"/>
      <c r="B40" s="47"/>
      <c r="C40" s="46"/>
      <c r="D40" s="46"/>
      <c r="E40" s="46"/>
      <c r="F40" s="46"/>
      <c r="G40" s="46"/>
    </row>
    <row r="41" spans="1:7" customFormat="1" x14ac:dyDescent="0.25">
      <c r="A41" s="45"/>
      <c r="B41" s="47" t="s">
        <v>91</v>
      </c>
      <c r="C41" s="46" t="s">
        <v>93</v>
      </c>
      <c r="D41" s="46"/>
      <c r="E41" s="46"/>
      <c r="F41" s="46" t="s">
        <v>115</v>
      </c>
      <c r="G41" s="46" t="s">
        <v>93</v>
      </c>
    </row>
    <row r="42" spans="1:7" customFormat="1" x14ac:dyDescent="0.25">
      <c r="A42" s="45"/>
      <c r="B42" s="47" t="s">
        <v>114</v>
      </c>
      <c r="C42" s="46">
        <v>136</v>
      </c>
      <c r="D42" s="46">
        <v>14.4</v>
      </c>
      <c r="E42" s="49">
        <v>0.11</v>
      </c>
      <c r="F42" s="46" t="s">
        <v>95</v>
      </c>
      <c r="G42" s="46">
        <v>136</v>
      </c>
    </row>
    <row r="43" spans="1:7" x14ac:dyDescent="0.25">
      <c r="B43" s="4"/>
    </row>
    <row r="44" spans="1:7" x14ac:dyDescent="0.25">
      <c r="B44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workbookViewId="0">
      <selection activeCell="I15" sqref="I15"/>
    </sheetView>
  </sheetViews>
  <sheetFormatPr defaultRowHeight="15" x14ac:dyDescent="0.25"/>
  <cols>
    <col min="1" max="1" width="17.28515625" style="6" customWidth="1"/>
    <col min="2" max="2" width="25.28515625" style="6" customWidth="1"/>
    <col min="3" max="3" width="14" style="6" customWidth="1"/>
    <col min="4" max="4" width="9.140625" style="6"/>
    <col min="5" max="5" width="10.5703125" style="6" customWidth="1"/>
    <col min="6" max="6" width="43.285156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163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164</v>
      </c>
      <c r="C6" s="46">
        <v>167</v>
      </c>
      <c r="D6" s="46">
        <v>20.6</v>
      </c>
      <c r="E6" s="48">
        <v>0.11</v>
      </c>
      <c r="F6" s="46" t="s">
        <v>165</v>
      </c>
      <c r="G6" s="46">
        <v>167</v>
      </c>
    </row>
    <row r="7" spans="1:11" x14ac:dyDescent="0.25">
      <c r="A7" s="9"/>
      <c r="B7" s="47"/>
      <c r="C7" s="46"/>
      <c r="D7" s="46"/>
      <c r="E7" s="46"/>
      <c r="F7" s="46" t="s">
        <v>166</v>
      </c>
      <c r="G7" s="46">
        <v>1167</v>
      </c>
    </row>
    <row r="8" spans="1:11" x14ac:dyDescent="0.25">
      <c r="A8" s="9"/>
      <c r="B8" s="47"/>
      <c r="C8" s="46"/>
      <c r="D8" s="46"/>
      <c r="E8" s="49"/>
      <c r="F8" s="46"/>
      <c r="G8" s="46"/>
    </row>
    <row r="9" spans="1:11" x14ac:dyDescent="0.25">
      <c r="A9" s="9"/>
      <c r="B9" s="47" t="s">
        <v>32</v>
      </c>
      <c r="C9" s="46">
        <v>169</v>
      </c>
      <c r="D9" s="46">
        <v>44.2</v>
      </c>
      <c r="E9" s="49">
        <v>0.25</v>
      </c>
      <c r="F9" s="46" t="s">
        <v>165</v>
      </c>
      <c r="G9" s="46" t="s">
        <v>167</v>
      </c>
    </row>
    <row r="10" spans="1:11" x14ac:dyDescent="0.25">
      <c r="A10" s="9"/>
      <c r="B10" s="47"/>
      <c r="C10" s="46"/>
      <c r="D10" s="46"/>
      <c r="E10" s="46"/>
      <c r="F10" s="46" t="s">
        <v>166</v>
      </c>
      <c r="G10" s="46">
        <v>1169</v>
      </c>
    </row>
    <row r="11" spans="1:11" x14ac:dyDescent="0.25">
      <c r="A11" s="9"/>
      <c r="B11" s="47"/>
      <c r="C11" s="46"/>
      <c r="D11" s="46"/>
      <c r="E11" s="46"/>
      <c r="F11" s="46"/>
      <c r="G11" s="46"/>
    </row>
    <row r="12" spans="1:11" x14ac:dyDescent="0.25">
      <c r="A12" s="9"/>
      <c r="B12" s="47" t="s">
        <v>168</v>
      </c>
      <c r="C12" s="46">
        <v>170</v>
      </c>
      <c r="D12" s="46">
        <v>32.1</v>
      </c>
      <c r="E12" s="49">
        <v>0.18</v>
      </c>
      <c r="F12" s="46" t="s">
        <v>169</v>
      </c>
      <c r="G12" s="46" t="s">
        <v>175</v>
      </c>
    </row>
    <row r="13" spans="1:11" x14ac:dyDescent="0.25">
      <c r="A13" s="9"/>
      <c r="B13" s="47"/>
      <c r="C13" s="46"/>
      <c r="D13" s="46"/>
      <c r="E13" s="49"/>
      <c r="F13" s="46" t="s">
        <v>170</v>
      </c>
      <c r="G13" s="46" t="s">
        <v>176</v>
      </c>
    </row>
    <row r="14" spans="1:11" x14ac:dyDescent="0.25">
      <c r="A14" s="9"/>
      <c r="B14" s="47"/>
      <c r="C14" s="46"/>
      <c r="D14" s="46"/>
      <c r="E14" s="49"/>
      <c r="F14" s="46" t="s">
        <v>171</v>
      </c>
      <c r="G14" s="46" t="s">
        <v>177</v>
      </c>
    </row>
    <row r="15" spans="1:11" x14ac:dyDescent="0.25">
      <c r="A15" s="9"/>
      <c r="B15" s="47"/>
      <c r="C15" s="46"/>
      <c r="D15" s="46"/>
      <c r="E15" s="49"/>
      <c r="F15" s="46" t="s">
        <v>172</v>
      </c>
      <c r="G15" s="46" t="s">
        <v>178</v>
      </c>
    </row>
    <row r="16" spans="1:11" x14ac:dyDescent="0.25">
      <c r="A16" s="9"/>
      <c r="B16" s="47"/>
      <c r="C16" s="46"/>
      <c r="D16" s="46"/>
      <c r="E16" s="46"/>
      <c r="F16" s="46" t="s">
        <v>173</v>
      </c>
      <c r="G16" s="46" t="s">
        <v>179</v>
      </c>
    </row>
    <row r="17" spans="1:11" x14ac:dyDescent="0.25">
      <c r="A17" s="9"/>
      <c r="B17" s="47"/>
      <c r="C17" s="46"/>
      <c r="D17" s="46"/>
      <c r="E17" s="49"/>
      <c r="F17" s="46" t="s">
        <v>174</v>
      </c>
      <c r="G17" s="46" t="s">
        <v>180</v>
      </c>
      <c r="H17"/>
      <c r="I17"/>
      <c r="J17"/>
      <c r="K17"/>
    </row>
    <row r="18" spans="1:11" x14ac:dyDescent="0.25">
      <c r="A18" s="9"/>
      <c r="B18" s="47"/>
      <c r="C18" s="46"/>
      <c r="D18" s="46"/>
      <c r="E18" s="46"/>
      <c r="F18" s="46"/>
      <c r="G18" s="46"/>
      <c r="H18"/>
      <c r="I18"/>
      <c r="J18"/>
      <c r="K18"/>
    </row>
    <row r="19" spans="1:11" x14ac:dyDescent="0.25">
      <c r="A19" s="9"/>
      <c r="B19" s="47" t="s">
        <v>34</v>
      </c>
      <c r="C19" s="46" t="s">
        <v>181</v>
      </c>
      <c r="D19" s="46">
        <v>10.7</v>
      </c>
      <c r="E19" s="49">
        <v>0.06</v>
      </c>
      <c r="F19" s="46" t="s">
        <v>182</v>
      </c>
      <c r="G19" s="46" t="s">
        <v>175</v>
      </c>
      <c r="H19"/>
      <c r="I19"/>
      <c r="J19"/>
      <c r="K19"/>
    </row>
    <row r="20" spans="1:11" ht="15.75" customHeight="1" x14ac:dyDescent="0.25">
      <c r="A20" s="9"/>
      <c r="B20" s="47"/>
      <c r="C20" s="46"/>
      <c r="D20" s="46"/>
      <c r="E20" s="48"/>
      <c r="F20" s="46"/>
      <c r="G20" s="46"/>
      <c r="H20"/>
      <c r="I20"/>
      <c r="J20"/>
      <c r="K20"/>
    </row>
    <row r="21" spans="1:11" x14ac:dyDescent="0.25">
      <c r="A21" s="45"/>
      <c r="B21" s="47" t="s">
        <v>91</v>
      </c>
      <c r="C21" s="46" t="s">
        <v>93</v>
      </c>
      <c r="D21" s="46"/>
      <c r="E21" s="46"/>
      <c r="F21" s="46" t="s">
        <v>115</v>
      </c>
      <c r="G21" s="46" t="s">
        <v>93</v>
      </c>
      <c r="H21"/>
      <c r="I21"/>
      <c r="J21"/>
      <c r="K21"/>
    </row>
    <row r="22" spans="1:11" x14ac:dyDescent="0.25">
      <c r="A22" s="45"/>
      <c r="B22" s="47" t="s">
        <v>114</v>
      </c>
      <c r="C22" s="46">
        <v>136</v>
      </c>
      <c r="D22" s="46">
        <v>33.299999999999997</v>
      </c>
      <c r="E22" s="49">
        <v>0.19</v>
      </c>
      <c r="F22" s="46" t="s">
        <v>95</v>
      </c>
      <c r="G22" s="46">
        <v>136</v>
      </c>
      <c r="H22"/>
      <c r="I22"/>
      <c r="J22"/>
      <c r="K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C21" sqref="C21"/>
    </sheetView>
  </sheetViews>
  <sheetFormatPr defaultRowHeight="15" x14ac:dyDescent="0.25"/>
  <cols>
    <col min="1" max="1" width="17.28515625" style="6" customWidth="1"/>
    <col min="2" max="2" width="25.28515625" style="6" customWidth="1"/>
    <col min="3" max="3" width="14" style="6" customWidth="1"/>
    <col min="4" max="4" width="9.140625" style="6"/>
    <col min="5" max="5" width="10.5703125" style="6" customWidth="1"/>
    <col min="6" max="6" width="43.285156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183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36</v>
      </c>
      <c r="C6" s="46">
        <v>193</v>
      </c>
      <c r="D6" s="46">
        <v>4.5999999999999996</v>
      </c>
      <c r="E6" s="48">
        <v>0.03</v>
      </c>
      <c r="F6" s="46" t="s">
        <v>184</v>
      </c>
      <c r="G6" s="46">
        <v>193</v>
      </c>
    </row>
    <row r="7" spans="1:11" x14ac:dyDescent="0.25">
      <c r="A7" s="9"/>
      <c r="B7" s="47"/>
      <c r="C7" s="46"/>
      <c r="D7" s="46"/>
      <c r="E7" s="46"/>
      <c r="F7" s="46"/>
      <c r="G7" s="46"/>
    </row>
    <row r="8" spans="1:11" x14ac:dyDescent="0.25">
      <c r="A8" s="9"/>
      <c r="B8" s="47" t="s">
        <v>185</v>
      </c>
      <c r="C8" s="46">
        <v>121</v>
      </c>
      <c r="D8" s="46">
        <v>3.1</v>
      </c>
      <c r="E8" s="49">
        <v>0.02</v>
      </c>
      <c r="F8" s="46" t="s">
        <v>186</v>
      </c>
      <c r="G8" s="46" t="s">
        <v>187</v>
      </c>
    </row>
    <row r="9" spans="1:11" x14ac:dyDescent="0.25">
      <c r="A9" s="9"/>
      <c r="B9" s="47"/>
      <c r="C9" s="46"/>
      <c r="D9" s="46"/>
      <c r="E9" s="49"/>
      <c r="F9" s="46"/>
      <c r="G9" s="46"/>
    </row>
    <row r="10" spans="1:11" x14ac:dyDescent="0.25">
      <c r="A10" s="9"/>
      <c r="B10" s="47" t="s">
        <v>185</v>
      </c>
      <c r="C10" s="46">
        <v>121</v>
      </c>
      <c r="D10" s="46">
        <v>6.1</v>
      </c>
      <c r="E10" s="49">
        <v>0.04</v>
      </c>
      <c r="F10" s="46" t="s">
        <v>188</v>
      </c>
      <c r="G10" s="46" t="s">
        <v>189</v>
      </c>
    </row>
    <row r="11" spans="1:11" x14ac:dyDescent="0.25">
      <c r="A11" s="9"/>
      <c r="B11" s="47"/>
      <c r="C11" s="46"/>
      <c r="D11" s="46"/>
      <c r="E11" s="46"/>
      <c r="F11" s="46"/>
      <c r="G11" s="46"/>
    </row>
    <row r="12" spans="1:11" x14ac:dyDescent="0.25">
      <c r="A12" s="9"/>
      <c r="B12" s="47" t="s">
        <v>39</v>
      </c>
      <c r="C12" s="46">
        <v>120</v>
      </c>
      <c r="D12" s="46">
        <v>27.6</v>
      </c>
      <c r="E12" s="49">
        <v>0.18</v>
      </c>
      <c r="F12" s="46" t="s">
        <v>190</v>
      </c>
      <c r="G12" s="46">
        <v>120</v>
      </c>
    </row>
    <row r="13" spans="1:11" x14ac:dyDescent="0.25">
      <c r="A13" s="9"/>
      <c r="B13" s="47"/>
      <c r="C13" s="46"/>
      <c r="D13" s="46"/>
      <c r="E13" s="49"/>
      <c r="F13" s="46"/>
      <c r="G13" s="46"/>
    </row>
    <row r="14" spans="1:11" x14ac:dyDescent="0.25">
      <c r="A14" s="45"/>
      <c r="B14" s="47" t="s">
        <v>91</v>
      </c>
      <c r="C14" s="46" t="s">
        <v>93</v>
      </c>
      <c r="D14" s="46"/>
      <c r="E14" s="46"/>
      <c r="F14" s="46" t="s">
        <v>115</v>
      </c>
      <c r="G14" s="46" t="s">
        <v>93</v>
      </c>
      <c r="H14"/>
      <c r="I14"/>
      <c r="J14"/>
      <c r="K14"/>
    </row>
    <row r="15" spans="1:11" x14ac:dyDescent="0.25">
      <c r="A15" s="45"/>
      <c r="B15" s="47" t="s">
        <v>114</v>
      </c>
      <c r="C15" s="46">
        <v>136</v>
      </c>
      <c r="D15" s="46">
        <v>88.8</v>
      </c>
      <c r="E15" s="49">
        <v>0.57999999999999996</v>
      </c>
      <c r="F15" s="46" t="s">
        <v>95</v>
      </c>
      <c r="G15" s="46">
        <v>136</v>
      </c>
      <c r="H15"/>
      <c r="I15"/>
      <c r="J15"/>
      <c r="K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workbookViewId="0">
      <selection activeCell="D17" sqref="D17"/>
    </sheetView>
  </sheetViews>
  <sheetFormatPr defaultRowHeight="15" x14ac:dyDescent="0.25"/>
  <cols>
    <col min="1" max="1" width="17.28515625" style="6" customWidth="1"/>
    <col min="2" max="2" width="25.28515625" style="6" customWidth="1"/>
    <col min="3" max="3" width="14" style="6" customWidth="1"/>
    <col min="4" max="4" width="9.140625" style="6"/>
    <col min="5" max="5" width="10.5703125" style="6" customWidth="1"/>
    <col min="6" max="6" width="43.28515625" style="6" customWidth="1"/>
    <col min="7" max="7" width="15" style="6" customWidth="1"/>
    <col min="8" max="11" width="9.140625" style="6"/>
  </cols>
  <sheetData>
    <row r="2" spans="1:11" ht="15.75" thickBot="1" x14ac:dyDescent="0.3"/>
    <row r="3" spans="1:11" s="2" customFormat="1" ht="15.75" x14ac:dyDescent="0.25">
      <c r="A3" s="38"/>
      <c r="B3" s="39"/>
      <c r="C3" s="39"/>
      <c r="D3" s="39"/>
      <c r="E3" s="39" t="s">
        <v>3</v>
      </c>
      <c r="F3" s="39" t="s">
        <v>54</v>
      </c>
      <c r="G3" s="40" t="s">
        <v>4</v>
      </c>
      <c r="H3" s="7"/>
      <c r="I3" s="7"/>
      <c r="J3" s="7"/>
      <c r="K3" s="7"/>
    </row>
    <row r="4" spans="1:11" s="36" customFormat="1" ht="15.75" x14ac:dyDescent="0.25">
      <c r="A4" s="41" t="s">
        <v>50</v>
      </c>
      <c r="B4" s="42" t="s">
        <v>51</v>
      </c>
      <c r="C4" s="42" t="s">
        <v>52</v>
      </c>
      <c r="D4" s="42" t="s">
        <v>2</v>
      </c>
      <c r="E4" s="42" t="s">
        <v>53</v>
      </c>
      <c r="F4" s="42" t="s">
        <v>55</v>
      </c>
      <c r="G4" s="43" t="s">
        <v>52</v>
      </c>
      <c r="H4" s="35"/>
      <c r="I4" s="35"/>
      <c r="J4" s="35"/>
      <c r="K4" s="35"/>
    </row>
    <row r="5" spans="1:11" x14ac:dyDescent="0.25">
      <c r="A5" s="44" t="s">
        <v>191</v>
      </c>
      <c r="B5" s="46"/>
      <c r="C5" s="46"/>
      <c r="D5" s="46"/>
      <c r="E5" s="46"/>
      <c r="F5" s="46"/>
      <c r="G5" s="46"/>
    </row>
    <row r="6" spans="1:11" x14ac:dyDescent="0.25">
      <c r="A6" s="9"/>
      <c r="B6" s="47" t="s">
        <v>192</v>
      </c>
      <c r="C6" s="46" t="s">
        <v>193</v>
      </c>
      <c r="D6" s="46">
        <v>3.8</v>
      </c>
      <c r="E6" s="48">
        <v>0.1</v>
      </c>
      <c r="F6" s="46" t="s">
        <v>194</v>
      </c>
      <c r="G6" s="46" t="s">
        <v>193</v>
      </c>
    </row>
    <row r="7" spans="1:11" x14ac:dyDescent="0.25">
      <c r="A7" s="9"/>
      <c r="B7" s="47"/>
      <c r="C7" s="46"/>
      <c r="D7" s="46"/>
      <c r="E7" s="46"/>
      <c r="F7" s="46"/>
      <c r="G7" s="46"/>
    </row>
    <row r="8" spans="1:11" x14ac:dyDescent="0.25">
      <c r="A8" s="9"/>
      <c r="B8" s="47" t="s">
        <v>21</v>
      </c>
      <c r="C8" s="46">
        <v>140</v>
      </c>
      <c r="D8" s="46">
        <v>2.2000000000000002</v>
      </c>
      <c r="E8" s="49">
        <v>0.05</v>
      </c>
      <c r="F8" s="46" t="s">
        <v>195</v>
      </c>
      <c r="G8" s="46">
        <v>1140</v>
      </c>
    </row>
    <row r="9" spans="1:11" x14ac:dyDescent="0.25">
      <c r="E9" s="37"/>
    </row>
    <row r="10" spans="1:11" x14ac:dyDescent="0.25">
      <c r="E10" s="37"/>
    </row>
    <row r="12" spans="1:11" x14ac:dyDescent="0.25">
      <c r="E12" s="37"/>
    </row>
    <row r="13" spans="1:11" x14ac:dyDescent="0.25">
      <c r="E13" s="37"/>
    </row>
    <row r="14" spans="1:11" x14ac:dyDescent="0.25">
      <c r="A14"/>
      <c r="H14"/>
      <c r="I14"/>
      <c r="J14"/>
      <c r="K14"/>
    </row>
    <row r="15" spans="1:11" x14ac:dyDescent="0.25">
      <c r="A15"/>
      <c r="E15" s="37"/>
      <c r="H15"/>
      <c r="I15"/>
      <c r="J15"/>
      <c r="K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FC876C1F79714E966F3A3326C72F16" ma:contentTypeVersion="16" ma:contentTypeDescription="Create a new document." ma:contentTypeScope="" ma:versionID="bad708d8672e0cff80a262b7699eae35">
  <xsd:schema xmlns:xsd="http://www.w3.org/2001/XMLSchema" xmlns:xs="http://www.w3.org/2001/XMLSchema" xmlns:p="http://schemas.microsoft.com/office/2006/metadata/properties" xmlns:ns2="36d8696c-450a-46a6-be83-9890955536c4" xmlns:ns3="739fa224-fa5a-4b53-9165-7511794bd2d6" targetNamespace="http://schemas.microsoft.com/office/2006/metadata/properties" ma:root="true" ma:fieldsID="1e166c117762bb7dadf7c34d93f4003a" ns2:_="" ns3:_="">
    <xsd:import namespace="36d8696c-450a-46a6-be83-9890955536c4"/>
    <xsd:import namespace="739fa224-fa5a-4b53-9165-7511794bd2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d8696c-450a-46a6-be83-9890955536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8768510-ff1d-4bdf-889a-fda86ad5bf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9fa224-fa5a-4b53-9165-7511794bd2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4db1883-0e2d-459f-85b8-bb2c639f9406}" ma:internalName="TaxCatchAll" ma:showField="CatchAllData" ma:web="739fa224-fa5a-4b53-9165-7511794bd2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6d8696c-450a-46a6-be83-9890955536c4">
      <Terms xmlns="http://schemas.microsoft.com/office/infopath/2007/PartnerControls"/>
    </lcf76f155ced4ddcb4097134ff3c332f>
    <TaxCatchAll xmlns="739fa224-fa5a-4b53-9165-7511794bd2d6" xsi:nil="true"/>
  </documentManagement>
</p:properties>
</file>

<file path=customXml/itemProps1.xml><?xml version="1.0" encoding="utf-8"?>
<ds:datastoreItem xmlns:ds="http://schemas.openxmlformats.org/officeDocument/2006/customXml" ds:itemID="{7E4FDC4A-10B0-42C1-BA58-D829706344EB}"/>
</file>

<file path=customXml/itemProps2.xml><?xml version="1.0" encoding="utf-8"?>
<ds:datastoreItem xmlns:ds="http://schemas.openxmlformats.org/officeDocument/2006/customXml" ds:itemID="{DA997524-D5BD-4C10-952D-B9966C7CC45D}"/>
</file>

<file path=customXml/itemProps3.xml><?xml version="1.0" encoding="utf-8"?>
<ds:datastoreItem xmlns:ds="http://schemas.openxmlformats.org/officeDocument/2006/customXml" ds:itemID="{C03E3BFB-1E6D-402A-BFE9-E47A3169F6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Carcass Breakdown</vt:lpstr>
      <vt:lpstr>Chuck</vt:lpstr>
      <vt:lpstr>Rib</vt:lpstr>
      <vt:lpstr>Loin</vt:lpstr>
      <vt:lpstr>Round</vt:lpstr>
      <vt:lpstr>Thin Cuts</vt:lpstr>
      <vt:lpstr>Misc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 Williams</dc:creator>
  <cp:lastModifiedBy>Chad G</cp:lastModifiedBy>
  <dcterms:created xsi:type="dcterms:W3CDTF">2014-07-09T10:39:32Z</dcterms:created>
  <dcterms:modified xsi:type="dcterms:W3CDTF">2014-09-15T15:22:58Z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0x010100ECFC876C1F79714E966F3A3326C72F16</vt:lpwstr>
  </property>
</Properties>
</file>